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Adrina Jimenez\Furniture\Office Building\Ancillary Furniture\"/>
    </mc:Choice>
  </mc:AlternateContent>
  <bookViews>
    <workbookView xWindow="0" yWindow="0" windowWidth="28800" windowHeight="12435"/>
  </bookViews>
  <sheets>
    <sheet name="Sheet1" sheetId="1" r:id="rId1"/>
    <sheet name="Sheet2" sheetId="2" r:id="rId2"/>
    <sheet name="Sheet3" sheetId="3" r:id="rId3"/>
  </sheets>
  <definedNames>
    <definedName name="_xlnm.Print_Area" localSheetId="0">Sheet1!$A$1:$S$103</definedName>
  </definedNames>
  <calcPr calcId="162913"/>
</workbook>
</file>

<file path=xl/calcChain.xml><?xml version="1.0" encoding="utf-8"?>
<calcChain xmlns="http://schemas.openxmlformats.org/spreadsheetml/2006/main">
  <c r="O3" i="1" l="1"/>
  <c r="R102" i="1" l="1"/>
  <c r="R93" i="1"/>
  <c r="R101" i="1"/>
  <c r="R100" i="1"/>
  <c r="R99" i="1"/>
  <c r="R98" i="1"/>
  <c r="R97" i="1"/>
  <c r="R96" i="1"/>
  <c r="R95" i="1"/>
  <c r="R94" i="1"/>
  <c r="R91" i="1"/>
  <c r="R90" i="1"/>
  <c r="R89" i="1"/>
  <c r="R88" i="1"/>
  <c r="R87" i="1"/>
  <c r="R86" i="1"/>
  <c r="R85" i="1"/>
  <c r="R84" i="1"/>
  <c r="R83" i="1"/>
  <c r="R82" i="1"/>
  <c r="R80" i="1"/>
  <c r="R79" i="1"/>
  <c r="R78" i="1"/>
  <c r="R77" i="1"/>
  <c r="R76" i="1"/>
  <c r="R75" i="1"/>
  <c r="R74" i="1"/>
  <c r="R73" i="1"/>
  <c r="R72" i="1"/>
  <c r="R71" i="1"/>
  <c r="R70" i="1"/>
  <c r="R69" i="1"/>
  <c r="R68" i="1"/>
  <c r="R67" i="1"/>
  <c r="R66" i="1"/>
  <c r="R65" i="1"/>
  <c r="R64" i="1"/>
  <c r="R63" i="1"/>
  <c r="R61" i="1"/>
  <c r="R60" i="1"/>
  <c r="R59" i="1"/>
  <c r="R58" i="1"/>
  <c r="R57" i="1"/>
  <c r="R56" i="1"/>
  <c r="R55" i="1"/>
  <c r="R54" i="1"/>
  <c r="R53" i="1"/>
  <c r="R52" i="1"/>
  <c r="R51" i="1"/>
  <c r="R50" i="1"/>
  <c r="R49" i="1"/>
  <c r="R48" i="1"/>
  <c r="R47" i="1"/>
  <c r="R46" i="1"/>
  <c r="R44" i="1"/>
  <c r="R43" i="1"/>
  <c r="R42" i="1"/>
  <c r="R41" i="1"/>
  <c r="R40" i="1"/>
  <c r="R39" i="1"/>
  <c r="R38" i="1"/>
  <c r="R37" i="1"/>
  <c r="R36" i="1"/>
  <c r="R35" i="1"/>
  <c r="R34" i="1"/>
  <c r="R33" i="1"/>
  <c r="R32" i="1"/>
  <c r="R30" i="1"/>
  <c r="R29" i="1"/>
  <c r="R28" i="1"/>
  <c r="R27" i="1"/>
  <c r="R26" i="1"/>
  <c r="R25" i="1"/>
  <c r="R24" i="1"/>
  <c r="R23" i="1"/>
  <c r="R22" i="1"/>
  <c r="R21" i="1"/>
  <c r="R20" i="1"/>
  <c r="R19" i="1"/>
  <c r="R2" i="1"/>
  <c r="R17" i="1"/>
  <c r="R16" i="1"/>
  <c r="R15" i="1"/>
  <c r="R14" i="1"/>
  <c r="R13" i="1"/>
  <c r="R12" i="1"/>
  <c r="R11" i="1"/>
  <c r="R10" i="1"/>
  <c r="R9" i="1"/>
  <c r="R8" i="1"/>
  <c r="R7" i="1"/>
  <c r="R6" i="1"/>
  <c r="R5" i="1"/>
  <c r="R4" i="1"/>
  <c r="O59" i="1" l="1"/>
  <c r="O61" i="1"/>
  <c r="O60" i="1" l="1"/>
  <c r="O102" i="1" l="1"/>
  <c r="O101" i="1"/>
  <c r="O64" i="1" l="1"/>
  <c r="O49" i="1"/>
  <c r="O54" i="1"/>
  <c r="O76" i="1"/>
  <c r="O99" i="1" l="1"/>
  <c r="O25" i="1" l="1"/>
  <c r="O12" i="1" l="1"/>
  <c r="O44" i="1" l="1"/>
  <c r="O46" i="1"/>
  <c r="O69" i="1" l="1"/>
  <c r="O41" i="1" l="1"/>
  <c r="O43" i="1"/>
  <c r="O30" i="1" l="1"/>
  <c r="O57" i="1" l="1"/>
  <c r="O34" i="1"/>
  <c r="O33" i="1"/>
  <c r="O50" i="1" l="1"/>
  <c r="O8" i="1"/>
  <c r="O98" i="1" l="1"/>
  <c r="O97" i="1"/>
  <c r="O93" i="1"/>
  <c r="O90" i="1"/>
  <c r="O89" i="1"/>
  <c r="O88" i="1"/>
  <c r="O87" i="1"/>
  <c r="O70" i="1"/>
  <c r="O78" i="1"/>
  <c r="O80" i="1"/>
  <c r="O79" i="1"/>
  <c r="O82" i="1"/>
  <c r="O83" i="1"/>
  <c r="O24" i="1"/>
  <c r="O23" i="1"/>
  <c r="O22" i="1"/>
  <c r="O21" i="1"/>
  <c r="O20" i="1"/>
  <c r="O19" i="1"/>
  <c r="O17" i="1"/>
  <c r="O16" i="1"/>
  <c r="O15" i="1"/>
  <c r="O14" i="1"/>
  <c r="O13" i="1"/>
  <c r="O7" i="1"/>
  <c r="O6" i="1"/>
  <c r="O77" i="1" l="1"/>
  <c r="O67" i="1" l="1"/>
  <c r="O68" i="1"/>
  <c r="O39" i="1"/>
  <c r="O38" i="1"/>
  <c r="O37" i="1"/>
  <c r="O100" i="1" l="1"/>
  <c r="O96" i="1"/>
  <c r="O94" i="1"/>
  <c r="O91" i="1"/>
  <c r="O58" i="1"/>
  <c r="O10" i="1"/>
  <c r="O95" i="1" l="1"/>
  <c r="O63" i="1"/>
  <c r="O56" i="1" l="1"/>
  <c r="O9" i="1" l="1"/>
  <c r="O11" i="1" l="1"/>
  <c r="O48" i="1" l="1"/>
  <c r="O86" i="1" l="1"/>
  <c r="O66" i="1"/>
  <c r="O29" i="1"/>
  <c r="R3" i="1" l="1"/>
  <c r="R103" i="1" s="1"/>
  <c r="O2" i="1"/>
  <c r="O42" i="1" l="1"/>
  <c r="O40" i="1"/>
  <c r="O85" i="1"/>
  <c r="O4" i="1"/>
  <c r="O65" i="1" l="1"/>
  <c r="O36" i="1"/>
  <c r="O26" i="1"/>
  <c r="O5" i="1" l="1"/>
  <c r="O73" i="1" l="1"/>
  <c r="O74" i="1"/>
  <c r="O72" i="1"/>
  <c r="O75" i="1"/>
  <c r="O84" i="1"/>
  <c r="O52" i="1" l="1"/>
  <c r="O51" i="1"/>
  <c r="O53" i="1"/>
  <c r="O32" i="1"/>
  <c r="O47" i="1" l="1"/>
  <c r="O55" i="1"/>
  <c r="O35" i="1"/>
  <c r="O27" i="1"/>
  <c r="O28" i="1"/>
  <c r="O71" i="1" l="1"/>
</calcChain>
</file>

<file path=xl/sharedStrings.xml><?xml version="1.0" encoding="utf-8"?>
<sst xmlns="http://schemas.openxmlformats.org/spreadsheetml/2006/main" count="949" uniqueCount="552">
  <si>
    <t>Type</t>
  </si>
  <si>
    <t>Model</t>
  </si>
  <si>
    <t>Size</t>
  </si>
  <si>
    <t>Finishes</t>
  </si>
  <si>
    <t>Qty</t>
  </si>
  <si>
    <t>List Price</t>
  </si>
  <si>
    <t>Subtotal</t>
  </si>
  <si>
    <t>Nienkamper</t>
  </si>
  <si>
    <t>Davis</t>
  </si>
  <si>
    <t>LILIE</t>
  </si>
  <si>
    <t>First Office</t>
  </si>
  <si>
    <t>Applause</t>
  </si>
  <si>
    <t>Sofa</t>
  </si>
  <si>
    <t>Keilhauer</t>
  </si>
  <si>
    <t>Lounge chairs</t>
  </si>
  <si>
    <t>Lounge Chairs</t>
  </si>
  <si>
    <t xml:space="preserve">LILIE </t>
  </si>
  <si>
    <t>Small side tables</t>
  </si>
  <si>
    <t>Marker boards</t>
  </si>
  <si>
    <t>Poufs</t>
  </si>
  <si>
    <t>Reception desk w/ modesty</t>
  </si>
  <si>
    <t xml:space="preserve">3H </t>
  </si>
  <si>
    <t>Desk</t>
  </si>
  <si>
    <t>Reception Grommet</t>
  </si>
  <si>
    <t>CGR80</t>
  </si>
  <si>
    <t>Reception Drawer</t>
  </si>
  <si>
    <t>PD400</t>
  </si>
  <si>
    <t>West Coast Ind.</t>
  </si>
  <si>
    <t>Leland</t>
  </si>
  <si>
    <t>Coffee table(s)</t>
  </si>
  <si>
    <t>End Chairs</t>
  </si>
  <si>
    <t>Individual Lounge</t>
  </si>
  <si>
    <t>Leah - Ripple</t>
  </si>
  <si>
    <t>Leah - Puddle</t>
  </si>
  <si>
    <t>Side table(s)</t>
  </si>
  <si>
    <t>Square work tables</t>
  </si>
  <si>
    <t>Boost</t>
  </si>
  <si>
    <t>Laptop table</t>
  </si>
  <si>
    <t xml:space="preserve">Leland </t>
  </si>
  <si>
    <t>Arcadia</t>
  </si>
  <si>
    <t>33x31.5x32</t>
  </si>
  <si>
    <t>Bar Stools</t>
  </si>
  <si>
    <t>Bar height table w/ power</t>
  </si>
  <si>
    <t>OFS</t>
  </si>
  <si>
    <t>Eleven Wood</t>
  </si>
  <si>
    <t>31.75x25.5x29.25</t>
  </si>
  <si>
    <t>Level 1 Lobby</t>
  </si>
  <si>
    <t>Hightower</t>
  </si>
  <si>
    <t>TBD</t>
  </si>
  <si>
    <t>Sit On It</t>
  </si>
  <si>
    <t>Conference Chairs</t>
  </si>
  <si>
    <t xml:space="preserve">Egan Visual </t>
  </si>
  <si>
    <t>Huddle table</t>
  </si>
  <si>
    <t xml:space="preserve">National </t>
  </si>
  <si>
    <t>Mio</t>
  </si>
  <si>
    <t>Side Chairs</t>
  </si>
  <si>
    <t>Lounge height round table</t>
  </si>
  <si>
    <t>Power</t>
  </si>
  <si>
    <t>Workplace</t>
  </si>
  <si>
    <t>Files</t>
  </si>
  <si>
    <t>36"Wx18"Dx5H</t>
  </si>
  <si>
    <t>Lockable doors</t>
  </si>
  <si>
    <t>30"Wx18"Dx5H</t>
  </si>
  <si>
    <t>36"Wx18"Dx3H</t>
  </si>
  <si>
    <t>36"Wx18"Dx1H</t>
  </si>
  <si>
    <t>Lockable doors w/cushion</t>
  </si>
  <si>
    <t>Lockable doors w/shared top</t>
  </si>
  <si>
    <t>Lateral File Drawers</t>
  </si>
  <si>
    <t>Open Shelves</t>
  </si>
  <si>
    <t>36"Wx18"Dx2H</t>
  </si>
  <si>
    <t>Paint</t>
  </si>
  <si>
    <t>Tag</t>
  </si>
  <si>
    <t>CH-05</t>
  </si>
  <si>
    <t>SP-01</t>
  </si>
  <si>
    <t>CH-04</t>
  </si>
  <si>
    <t>TA-04</t>
  </si>
  <si>
    <t>TA-02</t>
  </si>
  <si>
    <t>TA-03</t>
  </si>
  <si>
    <t>ST-01</t>
  </si>
  <si>
    <t>SO-01</t>
  </si>
  <si>
    <t>LC-02</t>
  </si>
  <si>
    <t>LC-03</t>
  </si>
  <si>
    <t>MB-01</t>
  </si>
  <si>
    <t>MB-02</t>
  </si>
  <si>
    <t>TA-05</t>
  </si>
  <si>
    <t>TA-06</t>
  </si>
  <si>
    <t>Offset full modesty panel</t>
  </si>
  <si>
    <t>48"wx36"dx</t>
  </si>
  <si>
    <t>D4836SS-OF, 3mm PVC 3M4 (all edges)</t>
  </si>
  <si>
    <t>28.5"Wx28.5"Dx42.5"H</t>
  </si>
  <si>
    <t>42"x42"</t>
  </si>
  <si>
    <t>TA-07</t>
  </si>
  <si>
    <t>TA-08</t>
  </si>
  <si>
    <t>Town Center - 3&amp;5</t>
  </si>
  <si>
    <t>Town Center- Level 5</t>
  </si>
  <si>
    <t>Town Center - Level 3</t>
  </si>
  <si>
    <t>Kitchen Table</t>
  </si>
  <si>
    <t>A</t>
  </si>
  <si>
    <t>B</t>
  </si>
  <si>
    <t>C</t>
  </si>
  <si>
    <t>T</t>
  </si>
  <si>
    <t>U</t>
  </si>
  <si>
    <t>L</t>
  </si>
  <si>
    <t>D</t>
  </si>
  <si>
    <t>E</t>
  </si>
  <si>
    <t>K</t>
  </si>
  <si>
    <t>R</t>
  </si>
  <si>
    <t xml:space="preserve">Keilhauer </t>
  </si>
  <si>
    <t>SO-02</t>
  </si>
  <si>
    <t>F</t>
  </si>
  <si>
    <t>G</t>
  </si>
  <si>
    <t>H</t>
  </si>
  <si>
    <t>J</t>
  </si>
  <si>
    <t>M</t>
  </si>
  <si>
    <t>N</t>
  </si>
  <si>
    <t>P</t>
  </si>
  <si>
    <t>Q</t>
  </si>
  <si>
    <t>V</t>
  </si>
  <si>
    <t>S</t>
  </si>
  <si>
    <t>TA-09</t>
  </si>
  <si>
    <t>TA-11</t>
  </si>
  <si>
    <t>TA-10</t>
  </si>
  <si>
    <t>TA-15</t>
  </si>
  <si>
    <t>TA-12</t>
  </si>
  <si>
    <t>TA-13</t>
  </si>
  <si>
    <t>TA-14</t>
  </si>
  <si>
    <t>TA-16</t>
  </si>
  <si>
    <t>FL-03</t>
  </si>
  <si>
    <t>CH-06</t>
  </si>
  <si>
    <t>CH-07</t>
  </si>
  <si>
    <t>CH-09</t>
  </si>
  <si>
    <t>CH-13</t>
  </si>
  <si>
    <t>White laminate, chrome legs</t>
  </si>
  <si>
    <t>21.25"x21.625Hx32"</t>
  </si>
  <si>
    <t>Loewenstein</t>
  </si>
  <si>
    <t>Niche Table A</t>
  </si>
  <si>
    <t>Niche Table E</t>
  </si>
  <si>
    <t>25.5"Wx22"Dx32.5"H</t>
  </si>
  <si>
    <t>LC-06</t>
  </si>
  <si>
    <t>LC-07</t>
  </si>
  <si>
    <t>TA-17</t>
  </si>
  <si>
    <t>LC-09</t>
  </si>
  <si>
    <t>TA-18</t>
  </si>
  <si>
    <t>TA-19</t>
  </si>
  <si>
    <t>Keihauer</t>
  </si>
  <si>
    <t>37" dia x 18.25" H</t>
  </si>
  <si>
    <t>Lounge Chair</t>
  </si>
  <si>
    <t>FL-01</t>
  </si>
  <si>
    <t>FL-02</t>
  </si>
  <si>
    <t>FL-04</t>
  </si>
  <si>
    <t>FL-05</t>
  </si>
  <si>
    <t>FL-06</t>
  </si>
  <si>
    <t>FL-07</t>
  </si>
  <si>
    <t>FL-08</t>
  </si>
  <si>
    <t>FL-09</t>
  </si>
  <si>
    <t>TA-20</t>
  </si>
  <si>
    <t>TA-21</t>
  </si>
  <si>
    <t>TA-22</t>
  </si>
  <si>
    <t>TA-23</t>
  </si>
  <si>
    <t xml:space="preserve">First Office </t>
  </si>
  <si>
    <t>Lumin</t>
  </si>
  <si>
    <t>Task Stool</t>
  </si>
  <si>
    <t xml:space="preserve">Lumin </t>
  </si>
  <si>
    <t>TA-24</t>
  </si>
  <si>
    <t>TA-25</t>
  </si>
  <si>
    <t>Large Open Area Collab. Table</t>
  </si>
  <si>
    <t>TA-26</t>
  </si>
  <si>
    <t>HR Reception Tables</t>
  </si>
  <si>
    <t>TA-27</t>
  </si>
  <si>
    <t>SP-02</t>
  </si>
  <si>
    <t>HR Reception Desk</t>
  </si>
  <si>
    <t>CH-10</t>
  </si>
  <si>
    <t>CH-11</t>
  </si>
  <si>
    <t>TA-01</t>
  </si>
  <si>
    <t>TA-28</t>
  </si>
  <si>
    <t>TA-29</t>
  </si>
  <si>
    <t>Side Chairs - 4 legs</t>
  </si>
  <si>
    <t>Side Chairs - café</t>
  </si>
  <si>
    <t>Flexxy - Armless</t>
  </si>
  <si>
    <t>Flexxy - Arms</t>
  </si>
  <si>
    <t>TA-30</t>
  </si>
  <si>
    <t>24"Wx24"D</t>
  </si>
  <si>
    <t>FL-10</t>
  </si>
  <si>
    <t>42"Wx18"Dx3H</t>
  </si>
  <si>
    <t>Paint with white laminate top</t>
  </si>
  <si>
    <t>Lockable doors w/ laminate top</t>
  </si>
  <si>
    <t>TA-31</t>
  </si>
  <si>
    <t xml:space="preserve">Medium Conference </t>
  </si>
  <si>
    <t>48"Wx96"D</t>
  </si>
  <si>
    <t>TA-32</t>
  </si>
  <si>
    <t xml:space="preserve">DAR Innovation </t>
  </si>
  <si>
    <t>TA-33</t>
  </si>
  <si>
    <t>42"dia</t>
  </si>
  <si>
    <t>CH-12A</t>
  </si>
  <si>
    <t>CH-12B</t>
  </si>
  <si>
    <t>22.5"Wx21.5"Dx31"H</t>
  </si>
  <si>
    <t>Slam Side Chair, Wood Leg</t>
  </si>
  <si>
    <t>22"Wx19.75"Dx43"H (30"SH)</t>
  </si>
  <si>
    <t>ST-03B</t>
  </si>
  <si>
    <t>Slam Sled Bar Chair</t>
  </si>
  <si>
    <t>17x16x20.5H</t>
  </si>
  <si>
    <t>47.5x22x15.5H</t>
  </si>
  <si>
    <t>18x18x22"H</t>
  </si>
  <si>
    <t>45x30x14"H</t>
  </si>
  <si>
    <t>22x22x18"H</t>
  </si>
  <si>
    <t>Walnut Veneer top with Sterling Base</t>
  </si>
  <si>
    <t>LTPL-4530-W-14H-ST</t>
  </si>
  <si>
    <t>Grey Back painted glass top with Sterling Base</t>
  </si>
  <si>
    <t>LTRP-1818-GG-22H-ST</t>
  </si>
  <si>
    <t>LTRP-2222-WG-18H-ST</t>
  </si>
  <si>
    <t>White back painted glass top with Sterling Base</t>
  </si>
  <si>
    <t>Level 1 Conference</t>
  </si>
  <si>
    <t>42"W x120"Dx30"H</t>
  </si>
  <si>
    <t>20.75" dia.x18"H</t>
  </si>
  <si>
    <t>Flip and Nest Training Tables</t>
  </si>
  <si>
    <t>Frosty White HPL, square edge, Luster grey base and foot, Deuce Flip and nest Center Column</t>
  </si>
  <si>
    <t>60"Wx30"Dx28.875"H</t>
  </si>
  <si>
    <t>60"Wx24"Dx28.875"H</t>
  </si>
  <si>
    <t>Contoller-Computer kiosks</t>
  </si>
  <si>
    <t>A6024R-T-FWP-EY-X9-WHT-G1-A4W-ANC-A4G-MSL-MSL</t>
  </si>
  <si>
    <t>A6030R-T-FWP-EY-X9-WHT-G1-A4W-ANC-A4G-MSL-MSL</t>
  </si>
  <si>
    <t>A3024R-T-FWP-EY-G3N-X9-L2C-A4F-MSL</t>
  </si>
  <si>
    <t>30"Wx24"Wx28.875"H</t>
  </si>
  <si>
    <t>60"Wx24"DX28.875"h</t>
  </si>
  <si>
    <t>96"Wx24"Dx28.875"H</t>
  </si>
  <si>
    <t>108"Wx48"Dx28.875"H</t>
  </si>
  <si>
    <t>72"Wx36"Dx28.875"H</t>
  </si>
  <si>
    <t>Specification Number</t>
  </si>
  <si>
    <t>15.5"Wx17"Dx41"H</t>
  </si>
  <si>
    <t>Branden Side Chair</t>
  </si>
  <si>
    <t>21"Wx23.5"Dx32"H, 26.5"AH</t>
  </si>
  <si>
    <t>Branden 2 seater sofa - back cushions</t>
  </si>
  <si>
    <t>Branden 3 seater sofa - back cushions</t>
  </si>
  <si>
    <t>62.5"Wx35.5"Dx30"H, 16"SH,25.5"AH</t>
  </si>
  <si>
    <t>89"Wx35.5"Dx30"H, 16"SH, 25.5"AH</t>
  </si>
  <si>
    <t>Cahoots Armless Side Chair</t>
  </si>
  <si>
    <t>21"Wx23.75"Dx34.74"W, 18.25"SH</t>
  </si>
  <si>
    <t>Cahoots Relax on Sled Base</t>
  </si>
  <si>
    <t>29.5"Wx29.5"Dx33.25"H, 16.75"SH, 21.25"AH</t>
  </si>
  <si>
    <t>Cahoots Small Round Table</t>
  </si>
  <si>
    <t>17.25"dia. X17.25"H</t>
  </si>
  <si>
    <t>Cahoots Large Round Table - High</t>
  </si>
  <si>
    <t>Throughout</t>
  </si>
  <si>
    <t>9083, silver table top, chrome base finish</t>
  </si>
  <si>
    <t>Silver table top and chrome base</t>
  </si>
  <si>
    <t>9081, Silver Table Top, Chrome base finish</t>
  </si>
  <si>
    <t>LC-08B</t>
  </si>
  <si>
    <t>LC-08A</t>
  </si>
  <si>
    <t>Town Center - 5</t>
  </si>
  <si>
    <t>Juxta - Low back with arms, sled base</t>
  </si>
  <si>
    <t>Talk - High Back Tub chair, lounge height</t>
  </si>
  <si>
    <t>36.5"Wx30"Dx45.75H, 16"SH</t>
  </si>
  <si>
    <t>Town Center - 3</t>
  </si>
  <si>
    <t>Juxta - High back, armless, 4-star base, glides</t>
  </si>
  <si>
    <t>42" dia. x 26" H</t>
  </si>
  <si>
    <t>Juxta Table, Round 42", lounge height</t>
  </si>
  <si>
    <t>30"Wx120"D x 41.75"H</t>
  </si>
  <si>
    <t>Ponder Low back chair with 4-star base</t>
  </si>
  <si>
    <t>30"Wx29.75"Dx29.75"H, 16.5"SH, 21"AH</t>
  </si>
  <si>
    <t xml:space="preserve">Gingko - Four Leg, Armless/Mid back </t>
  </si>
  <si>
    <t>GK1000-CH-LAM-GK-Felt</t>
  </si>
  <si>
    <t>Design w/in Reach Herman Miller</t>
  </si>
  <si>
    <t>Town Center- 5</t>
  </si>
  <si>
    <t>Eames Upholstered Molded Fiberglass Wire-Base Armchair</t>
  </si>
  <si>
    <t>25"Wx23"Dx32"H,17.25"SH, 26.5"AH</t>
  </si>
  <si>
    <t>Mothers' Room</t>
  </si>
  <si>
    <t>18"Wx13"-15"Dx25"H</t>
  </si>
  <si>
    <t xml:space="preserve">Designer White Laminate,Metallic Silver powder coat base </t>
  </si>
  <si>
    <t>MOV-LMOV-MSL-LDW</t>
  </si>
  <si>
    <t>Move Occasional Table</t>
  </si>
  <si>
    <t>10 Person Table</t>
  </si>
  <si>
    <t>14 Person Table</t>
  </si>
  <si>
    <t>Large Telefund Table</t>
  </si>
  <si>
    <t>Square Base - A2L Bar Height</t>
  </si>
  <si>
    <t xml:space="preserve">22"Wx22"Dx40.75"H </t>
  </si>
  <si>
    <t>5520-22-A2L</t>
  </si>
  <si>
    <t>Square Bar Top</t>
  </si>
  <si>
    <t>35300-3636SDT-FWP-MCL</t>
  </si>
  <si>
    <r>
      <rPr>
        <sz val="10"/>
        <rFont val="Swis721 Lt BT"/>
        <family val="2"/>
      </rPr>
      <t>HPL Frosty White HPL with reverse knife</t>
    </r>
    <r>
      <rPr>
        <sz val="10"/>
        <color theme="1"/>
        <rFont val="Swis721 Lt BT"/>
        <family val="2"/>
      </rPr>
      <t xml:space="preserve"> natural plywood edge finish</t>
    </r>
  </si>
  <si>
    <t>Square TableTop</t>
  </si>
  <si>
    <t>Rectangular Top</t>
  </si>
  <si>
    <t>5520-18-A2K</t>
  </si>
  <si>
    <t>18"Wx18"Dx28.5"H</t>
  </si>
  <si>
    <t>Square Base - A2K Dining Height</t>
  </si>
  <si>
    <t>Large Refreshment tables</t>
  </si>
  <si>
    <t>Novo Midback Task</t>
  </si>
  <si>
    <t>26"Wx26"Dx36"H, 16.75"-20.25"SH</t>
  </si>
  <si>
    <t>22.2"Wx21.6"Dx33.4H</t>
  </si>
  <si>
    <t>27"Wx27"Dx41.9-51.9"H, 23"-33"SH</t>
  </si>
  <si>
    <t>41"Wx17.5"Dx18.25"H</t>
  </si>
  <si>
    <t>82"Wx34"Dx18.25"H</t>
  </si>
  <si>
    <t>Prism Double Bench + Ganging Unit</t>
  </si>
  <si>
    <t>Prism - Double w/back + ganging unit</t>
  </si>
  <si>
    <t>82"Wx34"Dx30.5"H, 18.25"SH</t>
  </si>
  <si>
    <t>TechTern</t>
  </si>
  <si>
    <t>Lectern -Elec. Height Adjustable</t>
  </si>
  <si>
    <t>29.25"Wx26.625"Dx39"-51"H</t>
  </si>
  <si>
    <t>FL-11</t>
  </si>
  <si>
    <t>Paint and White Laminate top</t>
  </si>
  <si>
    <t>Paint and white Laminate top</t>
  </si>
  <si>
    <t>Upholstery Grey Blue Dark, chrome wire base, navy blue shell,  black edge</t>
  </si>
  <si>
    <t>DFAR 890267 Navy Blue</t>
  </si>
  <si>
    <r>
      <t>SLW-PO-W-Lime 65</t>
    </r>
    <r>
      <rPr>
        <sz val="10"/>
        <rFont val="Swis721 Lt BT"/>
        <family val="2"/>
      </rPr>
      <t>-FC</t>
    </r>
  </si>
  <si>
    <t>Lime (65) wood leg and white polypropylene shell</t>
  </si>
  <si>
    <t xml:space="preserve">Workplace </t>
  </si>
  <si>
    <t>LILIE &amp; Level 4</t>
  </si>
  <si>
    <t>Town Center - 5 &amp; Refreshment 4&amp;6</t>
  </si>
  <si>
    <t>Town Center &amp; Refreshment all levels</t>
  </si>
  <si>
    <t>HR Coffee Table</t>
  </si>
  <si>
    <t>HR Reception Table</t>
  </si>
  <si>
    <t>SP-03</t>
  </si>
  <si>
    <t>Allsteel, Herman Miller or Knoll</t>
  </si>
  <si>
    <t>Manuf.</t>
  </si>
  <si>
    <t>2100,Maharam Offset, 005 Oasis, Chrome Leg Finish</t>
  </si>
  <si>
    <t>District-5, D1556- Park Ave., Chrome leg finish</t>
  </si>
  <si>
    <t>9070,District-5, D1556-Park Ave., Chrome Leg Finish</t>
  </si>
  <si>
    <r>
      <rPr>
        <sz val="10"/>
        <rFont val="Swis721 Lt BT"/>
        <family val="2"/>
      </rPr>
      <t>Peacock 62 woo</t>
    </r>
    <r>
      <rPr>
        <sz val="10"/>
        <color theme="1"/>
        <rFont val="Swis721 Lt BT"/>
        <family val="2"/>
      </rPr>
      <t>d leg and white polypropylene shell</t>
    </r>
  </si>
  <si>
    <r>
      <t>SLW-PO-W- Peacock 62</t>
    </r>
    <r>
      <rPr>
        <sz val="10"/>
        <rFont val="Swis721 Lt BT"/>
        <family val="2"/>
      </rPr>
      <t>-FC</t>
    </r>
  </si>
  <si>
    <t>Peacock 62 3D Beech veneer shell, chrome legs</t>
  </si>
  <si>
    <r>
      <t>SLBS-3DB -Peacock 62</t>
    </r>
    <r>
      <rPr>
        <sz val="10"/>
        <rFont val="Swis721 Lt BT"/>
        <family val="2"/>
      </rPr>
      <t>-C-FC</t>
    </r>
  </si>
  <si>
    <t>EW-12042RT-MNW-B6Q-MNW-QR</t>
  </si>
  <si>
    <r>
      <rPr>
        <sz val="10"/>
        <rFont val="Swis721 Lt BT"/>
        <family val="2"/>
      </rPr>
      <t xml:space="preserve">MNW Natural Walnut base and top </t>
    </r>
    <r>
      <rPr>
        <sz val="10"/>
        <color theme="1"/>
        <rFont val="Swis721 Lt BT"/>
        <family val="2"/>
      </rPr>
      <t>with 3mm Knife wood edge</t>
    </r>
  </si>
  <si>
    <t>Natural Walnut,08 box with white solid surface top, Sterling leg</t>
  </si>
  <si>
    <t>NTA-20H-CW-W- ST</t>
  </si>
  <si>
    <t>NTE-15H-CW-W- ST</t>
  </si>
  <si>
    <t>Steppe 1M110, Deep Cove, Polished Aluminum Base</t>
  </si>
  <si>
    <t>68704-1M110 Deep Cove-PA00</t>
  </si>
  <si>
    <r>
      <t>1011 FT1-FC2-US-A</t>
    </r>
    <r>
      <rPr>
        <sz val="10"/>
        <rFont val="Swis721 Lt BT"/>
        <family val="2"/>
      </rPr>
      <t>147-G5-SC5-FG7-AC</t>
    </r>
  </si>
  <si>
    <t>ST-02A</t>
  </si>
  <si>
    <t>ST-02B</t>
  </si>
  <si>
    <t>Workplace Level 5</t>
  </si>
  <si>
    <t>US-1012-FT3-S22-FC2-A147-B21-C20-SC5-FC7-UC</t>
  </si>
  <si>
    <t>Upholstered seat, plastic back, extended stool height, silver frame, with arms, Fog base, Navy Shell and grade 7 Momentum Evolve, color: Indigo</t>
  </si>
  <si>
    <t>Upholstered seat, plastic back, extended stool height, silver frame, with arms, Fog base, Pacific Shell  and grade 4 Maharam Milestone, color: Mykonos</t>
  </si>
  <si>
    <t>US-1012-FT3-S22-FC2-A147-B21-C20-SC22-FG4-UC</t>
  </si>
  <si>
    <t>Upward, Mid Back Barstool</t>
  </si>
  <si>
    <t>LC-05A</t>
  </si>
  <si>
    <t>LC-05B</t>
  </si>
  <si>
    <t>LC-05C</t>
  </si>
  <si>
    <t>8711, Haven 2H111, Mint, Chrome Legs</t>
  </si>
  <si>
    <t>Haven 2H111, Mint, Chrome Legs</t>
  </si>
  <si>
    <t>Haven 2H122, Lagoon, Chrome Legs</t>
  </si>
  <si>
    <t>8711, Haven 2H122 Lagoon, Chrome Legs</t>
  </si>
  <si>
    <t>2122, Grade E - Oona, color: Charcoal, Chrome Leg Finish</t>
  </si>
  <si>
    <t>Oona, color: charcoal upholstery with chrome legs</t>
  </si>
  <si>
    <r>
      <t>2123, Grade E - Oona, color: Charcoal</t>
    </r>
    <r>
      <rPr>
        <sz val="10"/>
        <rFont val="Swis721 Lt BT"/>
        <family val="2"/>
      </rPr>
      <t>, Chrome Leg Finish</t>
    </r>
  </si>
  <si>
    <t>Montane, color: Slate Uphholstery, Chrome base</t>
  </si>
  <si>
    <t>45330 - Grade 2 - Montane, color: slate, Chrome base</t>
  </si>
  <si>
    <t>Momentum Beep, color: Greenlight, Chrome leg finish</t>
  </si>
  <si>
    <t>9020, COM Momentum Beep, color: Greenlight, Chrome Leg Finish</t>
  </si>
  <si>
    <t>Nios Lounge - Sled Base</t>
  </si>
  <si>
    <t>Nios Lounge - Swivel Pedestal Base</t>
  </si>
  <si>
    <t>Grade 1 Momentum Marathon, color: Cyan</t>
  </si>
  <si>
    <t>2551-91-Grade 1, Momentum Marathon, color: Cyan</t>
  </si>
  <si>
    <t>Grade 1, Momentum Odyssey, color: Alloy</t>
  </si>
  <si>
    <t>2552-92-Grade 1, Momentum Odyssey, color: Alloy</t>
  </si>
  <si>
    <t>Wilsonart Designer White Laminate, reverse bevel vinyl edge, Polished Aluminum Base</t>
  </si>
  <si>
    <t>47252-LB-Lam 31-PA00</t>
  </si>
  <si>
    <t>Designer Whtie Laminate, Lam 31</t>
  </si>
  <si>
    <t>Maharam Messenger, color 050 Hydrangea</t>
  </si>
  <si>
    <t>F49058-QZ-X9-X9-Top Fabric -Grade 4 Maharam Messenger Hydrangea, Side Fabric - Grade 4 Maharam Messenger Hydrangea</t>
  </si>
  <si>
    <t>Maharam Messenger, color 053 Tangelo</t>
  </si>
  <si>
    <t>F49058-QZ-X9-X9-Top Fabric -Grade 4 Maharam Messenger Tangelo, Side Fabric - Grade 4 Maharam MessengerTangelo</t>
  </si>
  <si>
    <t>Maharam Messenger, color 067 Aster</t>
  </si>
  <si>
    <t>F49058-QZ-X9-X9-Top Fabric -Grade 4 Maharam Messenger Aster, Side Fabric - Grade 4 Maharam Messenger Aster</t>
  </si>
  <si>
    <t>Bijou B1410 -Punch, Polished Aluminum Base</t>
  </si>
  <si>
    <t>45440-B1410-Bijou Punch-PA00</t>
  </si>
  <si>
    <t>LC-04A</t>
  </si>
  <si>
    <t>LC-04B</t>
  </si>
  <si>
    <t xml:space="preserve">LILE </t>
  </si>
  <si>
    <t>Level 4</t>
  </si>
  <si>
    <t>LC-10A</t>
  </si>
  <si>
    <t>LC-10B</t>
  </si>
  <si>
    <t>LC-10C</t>
  </si>
  <si>
    <t>LC-10D</t>
  </si>
  <si>
    <t>Prism - Single Bench TABLE + Ganging Unit</t>
  </si>
  <si>
    <t>Knoll Hourglass, color: Aegean, KT1523/18</t>
  </si>
  <si>
    <t>Seat - Knoll Hourglass, color: Liberty, KT1523/14
Back - Knoll Hourglass, color: Bluebird KT1523/13</t>
  </si>
  <si>
    <t>HT12250 - Seat - Seat - Knoll Hourglass, color: Liberty, KT1523/14
Back - Knoll Hourglass, color: Bluebird KT1523/13
HT12004 Ganging Unit</t>
  </si>
  <si>
    <r>
      <rPr>
        <sz val="10"/>
        <rFont val="Swis721 Lt BT"/>
        <family val="2"/>
      </rPr>
      <t>Knoll Hourglass, color: Bluebird, KT1523/13</t>
    </r>
    <r>
      <rPr>
        <sz val="10"/>
        <color rgb="FFFF0000"/>
        <rFont val="Swis721 Lt BT"/>
        <family val="2"/>
      </rPr>
      <t xml:space="preserve">
</t>
    </r>
    <r>
      <rPr>
        <sz val="10"/>
        <rFont val="Swis721 Lt BT"/>
        <family val="2"/>
      </rPr>
      <t>Wilsonart, D354-60 Designer White laminate top</t>
    </r>
  </si>
  <si>
    <r>
      <t>HT12125 - Knoll Hourglass, color: Bluebird, KT1523/13
Laminate, Wilsonart, D354-60 Designer White laminate top</t>
    </r>
    <r>
      <rPr>
        <sz val="10"/>
        <color theme="1"/>
        <rFont val="Swis721 Lt BT"/>
        <family val="2"/>
      </rPr>
      <t xml:space="preserve">
HT12004 Ganging Unit
Power</t>
    </r>
  </si>
  <si>
    <r>
      <rPr>
        <sz val="10"/>
        <rFont val="Swis721 Lt BT"/>
        <family val="2"/>
      </rPr>
      <t>Knoll Hourglass, color: Agean, KT1523/18</t>
    </r>
    <r>
      <rPr>
        <sz val="10"/>
        <color rgb="FFFF0000"/>
        <rFont val="Swis721 Lt BT"/>
        <family val="2"/>
      </rPr>
      <t xml:space="preserve">
</t>
    </r>
    <r>
      <rPr>
        <sz val="10"/>
        <rFont val="Swis721 Lt BT"/>
        <family val="2"/>
      </rPr>
      <t>Wilsonart, D354-60 Designer White laminate top</t>
    </r>
  </si>
  <si>
    <t>HT12200 - Knoll Hourglass, color: Aegean
HT12004 Ganging Unit</t>
  </si>
  <si>
    <t>HT12125 - Knoll Hourglass, color: Agean, KT1523/18
Laminate, Wilsonart, D354-60 Designer White laminate top
HT12004 Ganging Unit</t>
  </si>
  <si>
    <t>Maharam Offset 004 Esplanade, Chrome leg finish</t>
  </si>
  <si>
    <t>Walnut, #01 Pure White Wood Finish, #80 Clementine Frame, Upholstery - Momentum Odessey, color: Lively</t>
  </si>
  <si>
    <t>3135- Walnut, #01 Pure White, #80 clementine, Momentum Odessey, color: Lively</t>
  </si>
  <si>
    <t>160382-SQ-COM, Momentum, Cover Cloth, Graphite - 2 per carton</t>
  </si>
  <si>
    <t>48x78"</t>
  </si>
  <si>
    <t>Black Mesh back, Gray Arms- Momentum, Almanac, Tourmaline, with arms</t>
  </si>
  <si>
    <t>160372-B6L-SQ-COM, Momentum, Almanac, Tourmaline- 2 per carton</t>
  </si>
  <si>
    <t>45440-2H117 Haven Hygrangea -PA00</t>
  </si>
  <si>
    <t>Haven 2H117, Hydrangea, Polished Aluminum Base</t>
  </si>
  <si>
    <t>60"x60"</t>
  </si>
  <si>
    <t>Juxta - Slab table 120", bar height with special to have power supply located near end of table</t>
  </si>
  <si>
    <t>49395-LS-Lam 31-PA4B
MSQ#M20003015 (special to have power module located near end of table)</t>
  </si>
  <si>
    <r>
      <t>1033.BK1-AL3-LA4-F-FC13-AR4-B21-CS5-CH1-</t>
    </r>
    <r>
      <rPr>
        <sz val="11"/>
        <rFont val="Arial"/>
        <family val="2"/>
      </rPr>
      <t>MC21-FG1</t>
    </r>
  </si>
  <si>
    <t>60"x84"</t>
  </si>
  <si>
    <t>35300-4830RDT-FWP-MCL</t>
  </si>
  <si>
    <t>Matte Stainless Steel</t>
  </si>
  <si>
    <t>5520-26-A2K</t>
  </si>
  <si>
    <t>26"Wx26"Dx28.5"H</t>
  </si>
  <si>
    <t>Lowenstein</t>
  </si>
  <si>
    <t>Square bar top</t>
  </si>
  <si>
    <t>Square Tables Base</t>
  </si>
  <si>
    <t>Square Tables Top</t>
  </si>
  <si>
    <t>Booth Tables Base</t>
  </si>
  <si>
    <t>Booth Tables top</t>
  </si>
  <si>
    <t>Bar Height Tables Base</t>
  </si>
  <si>
    <t>Bar Height Tables Top</t>
  </si>
  <si>
    <t xml:space="preserve">36"Wx36"Dx1.875"H </t>
  </si>
  <si>
    <t>Square bar height tables top</t>
  </si>
  <si>
    <t>Square bar height tables base</t>
  </si>
  <si>
    <t>X-Base-Tubular Flat Steel</t>
  </si>
  <si>
    <t>32"Wx32"Dx40.75"H</t>
  </si>
  <si>
    <t>6703-32-A2L-MSL</t>
  </si>
  <si>
    <t>Luster Grey</t>
  </si>
  <si>
    <t>1000-3636SDT-A1R-FWP</t>
  </si>
  <si>
    <t>36"Wx36"Dx1.1875"H</t>
  </si>
  <si>
    <t>30"Wx48"Dx1.1875"H</t>
  </si>
  <si>
    <t xml:space="preserve">36"Wx36"Dx1.1875"H </t>
  </si>
  <si>
    <t>A42S-T-FWP-EY-ASX-A4G-MSL-MSL</t>
  </si>
  <si>
    <r>
      <rPr>
        <sz val="10"/>
        <rFont val="Swis721 Lt BT"/>
        <family val="2"/>
      </rPr>
      <t>HPL Frosty White laminate with reverse knife</t>
    </r>
    <r>
      <rPr>
        <sz val="10"/>
        <color theme="1"/>
        <rFont val="Swis721 Lt BT"/>
        <family val="2"/>
      </rPr>
      <t xml:space="preserve"> natural plywood edge finish</t>
    </r>
  </si>
  <si>
    <t>Workstation Meeting Table</t>
  </si>
  <si>
    <t>30"Wx30"Dx28.875"H</t>
  </si>
  <si>
    <t>A30SS-T-FWP-EY-ASX-A4F-MSL-MSL</t>
  </si>
  <si>
    <t>A7236R-T-FWP-EY-X9-X9-G1-X9-ASC-A4F-MSL-MSL</t>
  </si>
  <si>
    <t>HPL Frosty White Laminate with EY square edge and Deuce X-Base, Luster Grey</t>
  </si>
  <si>
    <t>Vox with Perimeter Power Edge</t>
  </si>
  <si>
    <t>A42R-T-FWP-EY-ASX-A4F-MSL-MSL</t>
  </si>
  <si>
    <t>A24S-T-FWP-EY-ASX-A4G-MSL-MSL</t>
  </si>
  <si>
    <t>Square File Room Table</t>
  </si>
  <si>
    <t>A6024R-T-FWP-EY-X9-X9-G3N-A4W-ASO-A4F-MSL-MSL</t>
  </si>
  <si>
    <t>A9624R-T-FWP-EY-X9-X9-G5N-A4W-ASO-A4F-MSL-MSL</t>
  </si>
  <si>
    <t>Byrne</t>
  </si>
  <si>
    <t>Moire</t>
  </si>
  <si>
    <t>BE03378-TT-2_2-AV-MMT-72</t>
  </si>
  <si>
    <t>Table top, 2 Power, 1 USB Charger, 1 Blank, Gloss White, 72" cord, Molded White insert</t>
  </si>
  <si>
    <t>3-7/8"Wx3-7/8"Dx2"H, 72" long power cord</t>
  </si>
  <si>
    <t>Herman Miller</t>
  </si>
  <si>
    <t>Intersect Portfolio</t>
  </si>
  <si>
    <t>33.25"Wx76.75"Hx22.25"D</t>
  </si>
  <si>
    <t>62"Wx76.75"Hx22.25"D</t>
  </si>
  <si>
    <t>CP820-60-B-L-X1-MS</t>
  </si>
  <si>
    <t>Chalk White laminate shelf, Metallic Silver Base</t>
  </si>
  <si>
    <t>CP820-30-B-L-X1-MS</t>
  </si>
  <si>
    <t>Additional Information</t>
  </si>
  <si>
    <t>Adjustable Lumbar, Standard synchro mechanism, height adjustable arm</t>
  </si>
  <si>
    <t>Armless</t>
  </si>
  <si>
    <t>Black Mesh back, Momentum, Cover Cloth, color: Graphite</t>
  </si>
  <si>
    <t>With arms</t>
  </si>
  <si>
    <t>4 leg, Upholstered seat, Navy plastic back, silver base, Grade 7 Momentum Evolve - color: Indigo</t>
  </si>
  <si>
    <t>TLLS-CL-CL-OV-EM</t>
  </si>
  <si>
    <t>Crown color: Charcoal, Modesty Panel and Cable Manager color: Charcoal, Modesty Facing Finish Color: Egan Metallic</t>
  </si>
  <si>
    <t>Laptop Shelf with OVO perforated steel modesty facing</t>
  </si>
  <si>
    <t>Legs are to be inset to 
allow for user at ends 
of tables as shown in 
floor plan</t>
  </si>
  <si>
    <t>Novo Highback Task</t>
  </si>
  <si>
    <t>1033.BK2-AL3-LA4-F-FC13-AR4-B21-CS5-CH1-MC21-FG1</t>
  </si>
  <si>
    <t>26"Wx26"Dx39"H, 16.75"-20.25"SH</t>
  </si>
  <si>
    <t>Mid back, Nickel mesh,Fog Nylon, Seat fabric - Spice, color: Caraway</t>
  </si>
  <si>
    <t>CH-14</t>
  </si>
  <si>
    <t>A10848C-T-FWP-EY-QR-MCB-MSL</t>
  </si>
  <si>
    <t>Paint with white Laminate top</t>
  </si>
  <si>
    <t>Deuce Static Offset Column with glide</t>
  </si>
  <si>
    <t>Frosty White HPL, square edge, Luster grey base and foot</t>
  </si>
  <si>
    <t>Deuce X Base with glides</t>
  </si>
  <si>
    <t>Frosty White HPL laminate, Luster grey base</t>
  </si>
  <si>
    <t>square table edge profile and disc base</t>
  </si>
  <si>
    <t>Frosty White HPL, Luster grey base</t>
  </si>
  <si>
    <t>Square edge profile, Orb base with glides</t>
  </si>
  <si>
    <t>reverse knife edge profile</t>
  </si>
  <si>
    <t>Deuce X Base with casters</t>
  </si>
  <si>
    <t>Frosty White HPL laminate, Luster Grey Base with black casters</t>
  </si>
  <si>
    <t>Paint and Mid level graded in Fabric</t>
  </si>
  <si>
    <t>High back, Adjustable Lumbar, Standard synchro mechanism, height adjustable arm</t>
  </si>
  <si>
    <t>Nickel mesh,Fog Nylon, Seat fabric - Spice, color: Caraway</t>
  </si>
  <si>
    <t>(4) under surface power modules mounted under table adjacent to edge - 1 power module per side
The 4 under surface power modules should plug into (1) Power strip that is mounted under the center of the table and plugged into the floor box.</t>
  </si>
  <si>
    <t>FL-12</t>
  </si>
  <si>
    <t>SP-04</t>
  </si>
  <si>
    <t>Plug in units to floor boxes, route power cords under lounge furniture and place 1 power module on each table in lounge area.</t>
  </si>
  <si>
    <t>66'Wx156"Dx
Base: 24"Wx3.5"-7"D, 4"Interior clearance to floor</t>
  </si>
  <si>
    <t>60"Wx144"D
Base: 22"Wx3.5"-6"D, 4"Interior clearance to floor</t>
  </si>
  <si>
    <t>48"Wx144"Dx
Base: 14"Wx3.5"-5"D, 4"Interior clearance to floor</t>
  </si>
  <si>
    <r>
      <rPr>
        <sz val="10"/>
        <rFont val="Swis721 Lt BT"/>
        <family val="2"/>
      </rPr>
      <t>20753/2TE-CL-05-AL-01</t>
    </r>
    <r>
      <rPr>
        <sz val="10"/>
        <color rgb="FFFF0000"/>
        <rFont val="Swis721 Lt BT"/>
        <family val="2"/>
      </rPr>
      <t>-Perimeter Power Edge</t>
    </r>
  </si>
  <si>
    <r>
      <t>20755/2TE-CL-05</t>
    </r>
    <r>
      <rPr>
        <sz val="10"/>
        <rFont val="Swis721 Lt BT"/>
        <family val="2"/>
      </rPr>
      <t>-AL-01-</t>
    </r>
    <r>
      <rPr>
        <sz val="10"/>
        <color rgb="FFFF0000"/>
        <rFont val="Swis721 Lt BT"/>
        <family val="2"/>
      </rPr>
      <t>Perimeter power edge</t>
    </r>
  </si>
  <si>
    <r>
      <rPr>
        <sz val="10"/>
        <rFont val="Swis721 Lt BT"/>
        <family val="2"/>
      </rPr>
      <t xml:space="preserve">Pionite Angel White Suede Laminate, SW-826N, (3) 34" Duo Bases with matching laminate and Clear Anodized Aluminum Edges, Tapered edge </t>
    </r>
    <r>
      <rPr>
        <sz val="10"/>
        <color theme="1"/>
        <rFont val="Swis721 Lt BT"/>
        <family val="2"/>
      </rPr>
      <t>profile</t>
    </r>
  </si>
  <si>
    <r>
      <t>Natural Walnut 10</t>
    </r>
    <r>
      <rPr>
        <sz val="10"/>
        <rFont val="Calibri"/>
        <family val="2"/>
      </rPr>
      <t>°</t>
    </r>
    <r>
      <rPr>
        <sz val="10"/>
        <rFont val="Swis721 Lt BT"/>
        <family val="2"/>
      </rPr>
      <t xml:space="preserve"> sheen, F-19, (3) 24" Duo Bases with matching veneer and Clear Anodized Aluminum Edges</t>
    </r>
  </si>
  <si>
    <r>
      <rPr>
        <sz val="10"/>
        <rFont val="Swis721 Lt BT"/>
        <family val="2"/>
      </rPr>
      <t>22043/2TE-F-19 Natural Walnut 10</t>
    </r>
    <r>
      <rPr>
        <sz val="10"/>
        <rFont val="Calibri"/>
        <family val="2"/>
      </rPr>
      <t>°</t>
    </r>
    <r>
      <rPr>
        <sz val="10"/>
        <rFont val="Swis721 Lt BT"/>
        <family val="2"/>
      </rPr>
      <t xml:space="preserve"> -AL-01-</t>
    </r>
    <r>
      <rPr>
        <sz val="10"/>
        <color rgb="FFFF0000"/>
        <rFont val="Swis721 Lt BT"/>
        <family val="2"/>
      </rPr>
      <t>Perimeter Power Edge</t>
    </r>
  </si>
  <si>
    <t>Frosty White HPL, square edge, (2) Luster grey 28" diameter disc base with 4" diameter post,
White under surface perimeter power modules
Graphite Cable Manager and Velcro Wire Managers</t>
  </si>
  <si>
    <t>A9648C-T-FWP-EY-QR-MCB-28-MSL
(4) - PS-55W under surface perimeter power modules and (1) PS-77 power strip-(4) sets of WM-V4, (1) WM-HA, (2) WM-48 Wire Managers</t>
  </si>
  <si>
    <t>Pionite Angel White Suede Laminate, SW-826, (3) 32" duo bases with matching laminate and clear anodized aluminum edges</t>
  </si>
  <si>
    <t>Location</t>
  </si>
  <si>
    <t>Lockable doors with single laminate top to cover all adjacent files</t>
  </si>
  <si>
    <t xml:space="preserve">Lockable doors with single laminate top to cover all adjacent files AND to extend beyond edge of files by 32" on both sides  to create an overhang for stools.  Overhang to be supported by laminate leg with height adjustable glides at base.  </t>
  </si>
  <si>
    <t>Provide specification and pricing for either an Allsteel, Herman Miller or Knoll File that matches dimension, finishes and type as noted</t>
  </si>
  <si>
    <t>square edge profie, Deuce X base</t>
  </si>
  <si>
    <t>3mm knife edge</t>
  </si>
  <si>
    <t>Frosty White HPL</t>
  </si>
  <si>
    <t>square edge</t>
  </si>
  <si>
    <t xml:space="preserve">Extended </t>
  </si>
  <si>
    <t>Extended</t>
  </si>
  <si>
    <t>Freight</t>
  </si>
  <si>
    <t>Discounted Price</t>
  </si>
  <si>
    <t>Contact Guillmo Ortiz for more information on specification and pricing.  
713-540-0350
gortiz@johnsonsimon.com</t>
  </si>
  <si>
    <t>Contact Shari Beard for more information on specification and pricing.  
713-522-0707
shari@suegormanlp.com</t>
  </si>
  <si>
    <t>Vox Reception with (2) height adjustable tables</t>
  </si>
  <si>
    <t xml:space="preserve">2 height adjustable tables with attached screens, </t>
  </si>
  <si>
    <t>Tapered table edge profile and perimeter power
Contact Shari Beard for more information on specification and pricing.  
713-522-0707
shari@suegormanlp.com</t>
  </si>
  <si>
    <t>Lead Time</t>
  </si>
  <si>
    <t>Grand Total</t>
  </si>
  <si>
    <t>LC-01</t>
  </si>
  <si>
    <t>Recliner</t>
  </si>
  <si>
    <t>Nemscoff</t>
  </si>
  <si>
    <t xml:space="preserve">Alternates will be accepted for this product.
Cynthia Flores is the contact for the specified product. 
832-643-9920
cynthia.flores@nationalofficefurniture.com 
If proposing an alternate include the specification information in the Additional Notes column of this spreadsheet </t>
  </si>
  <si>
    <t>Brava Compact Comfort</t>
  </si>
  <si>
    <t>27.5"Wx30"Dx43.75"H, 19"SH</t>
  </si>
  <si>
    <r>
      <rPr>
        <sz val="10"/>
        <rFont val="Swis721 Lt BT"/>
        <family val="2"/>
      </rPr>
      <t xml:space="preserve">Fully upholstered arms
</t>
    </r>
    <r>
      <rPr>
        <sz val="10"/>
        <color rgb="FFFF0000"/>
        <rFont val="Swis721 Lt BT"/>
        <family val="2"/>
      </rPr>
      <t xml:space="preserve">Alternates will be accepted for this product.    If proposing and alternate, include the specification in the Additional Notes Column.  </t>
    </r>
  </si>
  <si>
    <t>862-62S</t>
  </si>
  <si>
    <t>Laredo 101100321 Flint, Series: 3 Vinyl</t>
  </si>
  <si>
    <t>Lounge Table</t>
  </si>
  <si>
    <t>Lounge seating</t>
  </si>
  <si>
    <t>Town Center 3&amp;5</t>
  </si>
  <si>
    <t>Counter Height Bar</t>
  </si>
  <si>
    <t>TA-34</t>
  </si>
  <si>
    <t xml:space="preserve">Hightower </t>
  </si>
  <si>
    <t>Linden</t>
  </si>
  <si>
    <t>36"Wx73"Dx36"H</t>
  </si>
  <si>
    <t>LN300, Wilsonart D354-60, White Powder coated metal accents</t>
  </si>
  <si>
    <t xml:space="preserve">Wilsonart D354-60 Designer White Laminate with white powder coated metal structural accents </t>
  </si>
  <si>
    <t>ST-03A</t>
  </si>
  <si>
    <t>ST-04A</t>
  </si>
  <si>
    <t>ST-04B</t>
  </si>
  <si>
    <t>Town Center - 3 &amp; Refreshment 2</t>
  </si>
  <si>
    <t>Lime 65 3D Beech veneer shell, chrome legs</t>
  </si>
  <si>
    <r>
      <t>SLBS-3DB -Lime 65</t>
    </r>
    <r>
      <rPr>
        <sz val="10"/>
        <rFont val="Swis721 Lt BT"/>
        <family val="2"/>
      </rPr>
      <t>-C-FC</t>
    </r>
  </si>
  <si>
    <r>
      <t>SLCS-3DB -Peacock 62</t>
    </r>
    <r>
      <rPr>
        <sz val="10"/>
        <rFont val="Swis721 Lt BT"/>
        <family val="2"/>
      </rPr>
      <t>-C-FC</t>
    </r>
  </si>
  <si>
    <r>
      <t>SLCS-3DB -Lime 65</t>
    </r>
    <r>
      <rPr>
        <sz val="10"/>
        <rFont val="Swis721 Lt BT"/>
        <family val="2"/>
      </rPr>
      <t>-C-FC</t>
    </r>
  </si>
  <si>
    <t>Counter Stools</t>
  </si>
  <si>
    <t>Installation</t>
  </si>
  <si>
    <t>Nesting Chairs w/arms</t>
  </si>
  <si>
    <t>Nesting Chairs armless</t>
  </si>
  <si>
    <t>Designer White Laminate Exhibit Mount wedge top with knife rim edge profile, 501 Platinum Metallic G26 Marina Channel Height Taper Base Desk Height Exhibit Mount
silver power grommet</t>
  </si>
  <si>
    <t>Designer White Laminate Exhibit Mount square top with knife rim edge profile, 501 Platinum Metallic G26 Marina Channel Height Taper Base Desk Height Exhibit Mount
Silver power  grommet</t>
  </si>
  <si>
    <t>Designer White Laminate Exhibit Mount wedge top with knife rim edge profile, 501 Platinum Metallic G26 Marina Channel Height Taper Base Desk Height Exhibit Mount
Silver power grommet</t>
  </si>
  <si>
    <t>15N6060SQDLK-K-CUT-G15C-405 (Top)
11N72EXP1 (Rail)
NT1-405 (Wire Manger Notch and sleeve)
15N6028TP0BP-8-501 (Base)
NACG15EL (Power Grommet)</t>
  </si>
  <si>
    <t>15N4878WGDLK-K-CUT-G15C-405 (Top)
11N72EXP1 (Rail)
NT1-405 (Wire Manger Notch and sleeve)
15N7828TP0BP-8-501 (Base) 
NACG15EL (Power Grommet)</t>
  </si>
  <si>
    <t>15N6084WGDLK-K-G15C-405 (Top)
11N72EXP1 (Rail)
NT1-405 (Wire Manger Notch and sleeve)
15N8428TP0BP-8-501 (Base)
NACG15EL (Power Grommet)</t>
  </si>
  <si>
    <t>Square Table top with square edge and Deuce X base</t>
  </si>
  <si>
    <t>HPL Frosty White Laminate  top</t>
  </si>
  <si>
    <t>Frosty White HPL, Center Grommet Silver, Luster grey base</t>
  </si>
  <si>
    <t>Notes</t>
  </si>
  <si>
    <t xml:space="preserve">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</si>
</sst>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8">
    <font>
      <sz val="11"/>
      <color theme="1"/>
      <name val="Calibri"/>
      <family val="2"/>
      <scheme val="minor"/>
    </font>
    <font>
      <sz val="8"/>
      <color theme="1"/>
      <name val="Swis721 Lt BT"/>
      <family val="2"/>
    </font>
    <font>
      <sz val="11"/>
      <color theme="1"/>
      <name val="Calibri"/>
      <family val="2"/>
      <scheme val="minor"/>
    </font>
    <font>
      <sz val="10"/>
      <color theme="1"/>
      <name val="Calibri"/>
      <family val="2"/>
      <scheme val="minor"/>
    </font>
    <font>
      <sz val="10"/>
      <color theme="1"/>
      <name val="Swis721 Lt BT"/>
      <family val="2"/>
    </font>
    <font>
      <b/>
      <sz val="10"/>
      <color theme="1"/>
      <name val="Calibri"/>
      <family val="2"/>
      <scheme val="minor"/>
    </font>
    <font>
      <sz val="11"/>
      <color rgb="FFFF0000"/>
      <name val="Calibri"/>
      <family val="2"/>
      <scheme val="minor"/>
    </font>
    <font>
      <sz val="8"/>
      <color rgb="FFFF0000"/>
      <name val="Swis721 Lt BT"/>
      <family val="2"/>
    </font>
    <font>
      <sz val="10"/>
      <name val="Calibri"/>
      <family val="2"/>
      <scheme val="minor"/>
    </font>
    <font>
      <sz val="10"/>
      <name val="Swis721 Lt BT"/>
      <family val="2"/>
    </font>
    <font>
      <sz val="8"/>
      <name val="Swis721 Lt BT"/>
      <family val="2"/>
    </font>
    <font>
      <sz val="11"/>
      <name val="Calibri"/>
      <family val="2"/>
      <scheme val="minor"/>
    </font>
    <font>
      <sz val="11"/>
      <color rgb="FF222222"/>
      <name val="Arial"/>
      <family val="2"/>
    </font>
    <font>
      <sz val="10"/>
      <color rgb="FFFF0000"/>
      <name val="Swis721 Lt BT"/>
      <family val="2"/>
    </font>
    <font>
      <sz val="10"/>
      <color rgb="FFFF0000"/>
      <name val="Calibri"/>
      <family val="2"/>
      <scheme val="minor"/>
    </font>
    <font>
      <b/>
      <sz val="10"/>
      <color theme="1"/>
      <name val="Swis721 Lt BT"/>
      <family val="2"/>
    </font>
    <font>
      <sz val="11"/>
      <name val="Arial"/>
      <family val="2"/>
    </font>
    <font>
      <sz val="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s>
  <cellStyleXfs count="2">
    <xf numFmtId="0" fontId="0" fillId="0" borderId="0"/>
    <xf numFmtId="44" fontId="2" fillId="0" borderId="0" applyFont="0" applyFill="0" applyBorder="0" applyAlignment="0" applyProtection="0"/>
  </cellStyleXfs>
  <cellXfs count="219">
    <xf numFmtId="0" fontId="0" fillId="0" borderId="0" xfId="0"/>
    <xf numFmtId="0" fontId="0" fillId="0" borderId="0" xfId="0" applyProtection="1">
      <protection locked="0"/>
    </xf>
    <xf numFmtId="0" fontId="1" fillId="0" borderId="0" xfId="0" applyFont="1" applyProtection="1">
      <protection locked="0"/>
    </xf>
    <xf numFmtId="44" fontId="0" fillId="0" borderId="0" xfId="1" applyFont="1" applyProtection="1">
      <protection locked="0"/>
    </xf>
    <xf numFmtId="44" fontId="4" fillId="0" borderId="1" xfId="1" applyFont="1" applyFill="1" applyBorder="1" applyAlignment="1" applyProtection="1">
      <alignment horizontal="right"/>
      <protection locked="0"/>
    </xf>
    <xf numFmtId="0" fontId="4" fillId="0" borderId="1" xfId="0" applyFont="1" applyBorder="1" applyProtection="1">
      <protection locked="0"/>
    </xf>
    <xf numFmtId="164" fontId="4" fillId="0" borderId="1" xfId="1" applyNumberFormat="1" applyFont="1" applyBorder="1" applyProtection="1">
      <protection locked="0"/>
    </xf>
    <xf numFmtId="164" fontId="4" fillId="0" borderId="1" xfId="0" applyNumberFormat="1" applyFont="1" applyBorder="1" applyProtection="1">
      <protection locked="0"/>
    </xf>
    <xf numFmtId="0" fontId="4" fillId="0" borderId="1" xfId="0" applyFont="1" applyFill="1" applyBorder="1" applyProtection="1">
      <protection locked="0"/>
    </xf>
    <xf numFmtId="164" fontId="4" fillId="0" borderId="1" xfId="1" applyNumberFormat="1" applyFont="1" applyFill="1" applyBorder="1" applyProtection="1">
      <protection locked="0"/>
    </xf>
    <xf numFmtId="164" fontId="4" fillId="0" borderId="1" xfId="0" applyNumberFormat="1" applyFont="1" applyFill="1" applyBorder="1" applyProtection="1">
      <protection locked="0"/>
    </xf>
    <xf numFmtId="0" fontId="1" fillId="0" borderId="0" xfId="0" applyFont="1" applyFill="1" applyProtection="1">
      <protection locked="0"/>
    </xf>
    <xf numFmtId="0" fontId="0" fillId="0" borderId="0" xfId="0" applyFill="1" applyProtection="1">
      <protection locked="0"/>
    </xf>
    <xf numFmtId="0" fontId="4" fillId="0" borderId="9" xfId="0" applyFont="1" applyFill="1" applyBorder="1" applyProtection="1">
      <protection locked="0"/>
    </xf>
    <xf numFmtId="164" fontId="4" fillId="0" borderId="9" xfId="1" applyNumberFormat="1" applyFont="1" applyFill="1" applyBorder="1" applyProtection="1">
      <protection locked="0"/>
    </xf>
    <xf numFmtId="0" fontId="9" fillId="0" borderId="1" xfId="0" applyFont="1" applyFill="1" applyBorder="1" applyProtection="1">
      <protection locked="0"/>
    </xf>
    <xf numFmtId="164" fontId="9" fillId="0" borderId="1" xfId="1" applyNumberFormat="1" applyFont="1" applyFill="1" applyBorder="1" applyProtection="1">
      <protection locked="0"/>
    </xf>
    <xf numFmtId="164" fontId="9" fillId="0" borderId="1" xfId="0" applyNumberFormat="1" applyFont="1" applyFill="1" applyBorder="1" applyProtection="1">
      <protection locked="0"/>
    </xf>
    <xf numFmtId="0" fontId="10" fillId="0" borderId="0" xfId="0" applyFont="1" applyFill="1" applyProtection="1">
      <protection locked="0"/>
    </xf>
    <xf numFmtId="0" fontId="11" fillId="0" borderId="0" xfId="0" applyFont="1" applyFill="1" applyProtection="1">
      <protection locked="0"/>
    </xf>
    <xf numFmtId="0" fontId="4" fillId="0" borderId="1" xfId="0" applyFont="1" applyBorder="1" applyAlignment="1" applyProtection="1">
      <alignment wrapText="1"/>
      <protection locked="0"/>
    </xf>
    <xf numFmtId="0" fontId="4" fillId="0" borderId="1" xfId="0" applyFont="1" applyFill="1" applyBorder="1" applyAlignment="1" applyProtection="1">
      <alignment wrapText="1"/>
      <protection locked="0"/>
    </xf>
    <xf numFmtId="0" fontId="4" fillId="0" borderId="1" xfId="0" applyFont="1" applyFill="1" applyBorder="1" applyAlignment="1" applyProtection="1">
      <alignment horizontal="left" wrapText="1"/>
      <protection locked="0"/>
    </xf>
    <xf numFmtId="164" fontId="4" fillId="3" borderId="1" xfId="1" applyNumberFormat="1" applyFont="1" applyFill="1" applyBorder="1" applyProtection="1">
      <protection locked="0"/>
    </xf>
    <xf numFmtId="0" fontId="1" fillId="3" borderId="0" xfId="0" applyFont="1" applyFill="1" applyProtection="1">
      <protection locked="0"/>
    </xf>
    <xf numFmtId="0" fontId="0" fillId="3" borderId="0" xfId="0" applyFill="1" applyProtection="1">
      <protection locked="0"/>
    </xf>
    <xf numFmtId="0" fontId="4" fillId="0" borderId="11" xfId="0" applyFont="1" applyFill="1" applyBorder="1" applyProtection="1">
      <protection locked="0"/>
    </xf>
    <xf numFmtId="164" fontId="4" fillId="0" borderId="11" xfId="1" applyNumberFormat="1" applyFont="1" applyFill="1" applyBorder="1" applyProtection="1">
      <protection locked="0"/>
    </xf>
    <xf numFmtId="0" fontId="7" fillId="0" borderId="0" xfId="0" applyFont="1" applyFill="1" applyProtection="1">
      <protection locked="0"/>
    </xf>
    <xf numFmtId="0" fontId="6" fillId="0" borderId="0" xfId="0" applyFont="1" applyFill="1" applyProtection="1">
      <protection locked="0"/>
    </xf>
    <xf numFmtId="164" fontId="9" fillId="3" borderId="1" xfId="0" applyNumberFormat="1" applyFont="1" applyFill="1" applyBorder="1" applyProtection="1">
      <protection locked="0"/>
    </xf>
    <xf numFmtId="164" fontId="13" fillId="0" borderId="1" xfId="1" applyNumberFormat="1" applyFont="1" applyFill="1" applyBorder="1" applyProtection="1">
      <protection locked="0"/>
    </xf>
    <xf numFmtId="0" fontId="4" fillId="0" borderId="9" xfId="0" applyFont="1" applyFill="1" applyBorder="1" applyAlignment="1" applyProtection="1">
      <alignment horizontal="right"/>
      <protection locked="0"/>
    </xf>
    <xf numFmtId="44" fontId="4" fillId="0" borderId="9" xfId="1" applyFont="1" applyFill="1" applyBorder="1" applyAlignment="1" applyProtection="1">
      <alignment horizontal="right"/>
      <protection locked="0"/>
    </xf>
    <xf numFmtId="0" fontId="9" fillId="3" borderId="9" xfId="0" applyFont="1" applyFill="1" applyBorder="1" applyProtection="1">
      <protection locked="0"/>
    </xf>
    <xf numFmtId="164" fontId="9" fillId="3" borderId="9" xfId="1" applyNumberFormat="1" applyFont="1" applyFill="1" applyBorder="1" applyProtection="1">
      <protection locked="0"/>
    </xf>
    <xf numFmtId="164" fontId="13" fillId="0" borderId="1" xfId="1" applyNumberFormat="1" applyFont="1" applyBorder="1" applyProtection="1">
      <protection locked="0"/>
    </xf>
    <xf numFmtId="0" fontId="0" fillId="0" borderId="0" xfId="0" applyAlignment="1" applyProtection="1">
      <alignment wrapText="1"/>
      <protection locked="0"/>
    </xf>
    <xf numFmtId="0" fontId="4" fillId="0" borderId="9" xfId="0" applyFont="1" applyBorder="1" applyAlignment="1" applyProtection="1">
      <alignment wrapText="1"/>
      <protection locked="0"/>
    </xf>
    <xf numFmtId="0" fontId="5" fillId="2" borderId="15"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15" fillId="2" borderId="18" xfId="0" applyFont="1" applyFill="1" applyBorder="1" applyAlignment="1" applyProtection="1">
      <alignment horizontal="center" wrapText="1"/>
      <protection locked="0"/>
    </xf>
    <xf numFmtId="0" fontId="15" fillId="2" borderId="19" xfId="0" applyFont="1" applyFill="1" applyBorder="1" applyAlignment="1" applyProtection="1">
      <alignment horizontal="center"/>
      <protection locked="0"/>
    </xf>
    <xf numFmtId="0" fontId="3" fillId="0" borderId="0" xfId="0" applyFont="1" applyFill="1" applyBorder="1" applyProtection="1">
      <protection locked="0"/>
    </xf>
    <xf numFmtId="164" fontId="15" fillId="0" borderId="0" xfId="0" applyNumberFormat="1" applyFont="1" applyFill="1" applyBorder="1" applyProtection="1">
      <protection locked="0"/>
    </xf>
    <xf numFmtId="1" fontId="4" fillId="0" borderId="9" xfId="0" applyNumberFormat="1" applyFont="1" applyFill="1" applyBorder="1" applyProtection="1">
      <protection locked="0"/>
    </xf>
    <xf numFmtId="0" fontId="15" fillId="2" borderId="20" xfId="0" applyFont="1" applyFill="1" applyBorder="1" applyAlignment="1" applyProtection="1">
      <alignment horizontal="center" wrapText="1"/>
      <protection locked="0"/>
    </xf>
    <xf numFmtId="0" fontId="15" fillId="2" borderId="19" xfId="0" applyFont="1" applyFill="1" applyBorder="1" applyAlignment="1" applyProtection="1">
      <alignment horizontal="center" wrapText="1"/>
      <protection locked="0"/>
    </xf>
    <xf numFmtId="44" fontId="15" fillId="2" borderId="19" xfId="1" applyFont="1" applyFill="1" applyBorder="1" applyAlignment="1" applyProtection="1">
      <alignment horizontal="center"/>
      <protection locked="0"/>
    </xf>
    <xf numFmtId="44" fontId="15" fillId="2" borderId="19" xfId="1" applyFont="1" applyFill="1" applyBorder="1" applyAlignment="1" applyProtection="1">
      <alignment horizontal="center" wrapText="1"/>
      <protection locked="0"/>
    </xf>
    <xf numFmtId="0" fontId="4" fillId="0" borderId="0" xfId="0" applyFont="1" applyFill="1" applyBorder="1" applyAlignment="1" applyProtection="1">
      <alignment wrapText="1"/>
      <protection locked="0"/>
    </xf>
    <xf numFmtId="0" fontId="4" fillId="0" borderId="0" xfId="0" applyFont="1" applyFill="1" applyBorder="1" applyProtection="1">
      <protection locked="0"/>
    </xf>
    <xf numFmtId="0" fontId="4" fillId="0" borderId="12" xfId="0" applyFont="1" applyFill="1" applyBorder="1" applyAlignment="1" applyProtection="1">
      <alignment wrapText="1"/>
      <protection locked="0"/>
    </xf>
    <xf numFmtId="164" fontId="9" fillId="0" borderId="9" xfId="1" applyNumberFormat="1" applyFont="1" applyFill="1" applyBorder="1" applyProtection="1">
      <protection locked="0"/>
    </xf>
    <xf numFmtId="0" fontId="9" fillId="3" borderId="1" xfId="0" applyFont="1" applyFill="1" applyBorder="1" applyProtection="1">
      <protection locked="0"/>
    </xf>
    <xf numFmtId="164" fontId="15" fillId="0" borderId="0" xfId="0" applyNumberFormat="1" applyFont="1" applyFill="1" applyBorder="1" applyAlignment="1" applyProtection="1">
      <alignment wrapText="1"/>
      <protection locked="0"/>
    </xf>
    <xf numFmtId="164" fontId="4" fillId="0" borderId="0" xfId="1" applyNumberFormat="1" applyFont="1" applyFill="1" applyBorder="1" applyProtection="1">
      <protection locked="0"/>
    </xf>
    <xf numFmtId="164" fontId="4" fillId="0" borderId="9" xfId="0" applyNumberFormat="1" applyFont="1" applyBorder="1" applyProtection="1">
      <protection locked="0"/>
    </xf>
    <xf numFmtId="44" fontId="15" fillId="2" borderId="20" xfId="1" applyFont="1" applyFill="1" applyBorder="1" applyAlignment="1" applyProtection="1">
      <alignment horizontal="center" wrapText="1"/>
      <protection locked="0"/>
    </xf>
    <xf numFmtId="0" fontId="15" fillId="2" borderId="18" xfId="0" applyFont="1" applyFill="1" applyBorder="1" applyAlignment="1" applyProtection="1">
      <alignment horizontal="center"/>
      <protection locked="0"/>
    </xf>
    <xf numFmtId="0" fontId="15" fillId="2" borderId="21" xfId="0" applyFont="1" applyFill="1" applyBorder="1" applyAlignment="1" applyProtection="1">
      <alignment horizontal="center" wrapText="1"/>
      <protection locked="0"/>
    </xf>
    <xf numFmtId="0" fontId="4" fillId="0" borderId="22" xfId="0" applyFont="1" applyFill="1" applyBorder="1" applyAlignment="1" applyProtection="1">
      <alignment wrapText="1"/>
      <protection locked="0"/>
    </xf>
    <xf numFmtId="164" fontId="4" fillId="0" borderId="9" xfId="1" applyNumberFormat="1" applyFont="1" applyFill="1" applyBorder="1" applyAlignment="1" applyProtection="1">
      <alignment horizontal="right"/>
      <protection locked="0"/>
    </xf>
    <xf numFmtId="0" fontId="15" fillId="2" borderId="16" xfId="0" applyFont="1" applyFill="1" applyBorder="1" applyAlignment="1" applyProtection="1">
      <alignment horizontal="center"/>
      <protection locked="0"/>
    </xf>
    <xf numFmtId="164" fontId="4" fillId="0" borderId="3" xfId="0" applyNumberFormat="1" applyFont="1" applyFill="1" applyBorder="1" applyProtection="1">
      <protection locked="0"/>
    </xf>
    <xf numFmtId="164" fontId="4" fillId="0" borderId="13" xfId="0" applyNumberFormat="1" applyFont="1" applyBorder="1" applyProtection="1">
      <protection locked="0"/>
    </xf>
    <xf numFmtId="44" fontId="15" fillId="2" borderId="16" xfId="1" applyFont="1" applyFill="1" applyBorder="1" applyAlignment="1" applyProtection="1">
      <alignment horizontal="center" wrapText="1"/>
      <protection locked="0"/>
    </xf>
    <xf numFmtId="164" fontId="4" fillId="0" borderId="13" xfId="0" applyNumberFormat="1" applyFont="1" applyFill="1" applyBorder="1" applyProtection="1">
      <protection locked="0"/>
    </xf>
    <xf numFmtId="164" fontId="9" fillId="0" borderId="13" xfId="0" applyNumberFormat="1" applyFont="1" applyFill="1" applyBorder="1" applyProtection="1">
      <protection locked="0"/>
    </xf>
    <xf numFmtId="164" fontId="9" fillId="3" borderId="13" xfId="0" applyNumberFormat="1" applyFont="1" applyFill="1" applyBorder="1" applyProtection="1">
      <protection locked="0"/>
    </xf>
    <xf numFmtId="164" fontId="9" fillId="0" borderId="14" xfId="0" applyNumberFormat="1" applyFont="1" applyFill="1" applyBorder="1" applyProtection="1">
      <protection locked="0"/>
    </xf>
    <xf numFmtId="164" fontId="4" fillId="0" borderId="24" xfId="0" applyNumberFormat="1" applyFont="1" applyFill="1" applyBorder="1" applyProtection="1">
      <protection locked="0"/>
    </xf>
    <xf numFmtId="164" fontId="4" fillId="0" borderId="5" xfId="0" applyNumberFormat="1" applyFont="1" applyFill="1" applyBorder="1" applyProtection="1">
      <protection locked="0"/>
    </xf>
    <xf numFmtId="164" fontId="4" fillId="0" borderId="6" xfId="0" applyNumberFormat="1" applyFont="1" applyFill="1" applyBorder="1" applyProtection="1">
      <protection locked="0"/>
    </xf>
    <xf numFmtId="164" fontId="4" fillId="0" borderId="4" xfId="0" applyNumberFormat="1" applyFont="1" applyFill="1" applyBorder="1" applyProtection="1">
      <protection locked="0"/>
    </xf>
    <xf numFmtId="164" fontId="9" fillId="0" borderId="11" xfId="0" applyNumberFormat="1" applyFont="1" applyFill="1" applyBorder="1" applyProtection="1">
      <protection locked="0"/>
    </xf>
    <xf numFmtId="44" fontId="15" fillId="2" borderId="26" xfId="1" applyFont="1" applyFill="1" applyBorder="1" applyAlignment="1" applyProtection="1">
      <alignment horizontal="center" wrapText="1"/>
      <protection locked="0"/>
    </xf>
    <xf numFmtId="164" fontId="9" fillId="0" borderId="9" xfId="0" applyNumberFormat="1" applyFont="1" applyFill="1" applyBorder="1" applyProtection="1">
      <protection locked="0"/>
    </xf>
    <xf numFmtId="164" fontId="4" fillId="0" borderId="27" xfId="0" applyNumberFormat="1" applyFont="1" applyFill="1" applyBorder="1" applyProtection="1">
      <protection locked="0"/>
    </xf>
    <xf numFmtId="164" fontId="15" fillId="0" borderId="30" xfId="0" applyNumberFormat="1" applyFont="1" applyFill="1" applyBorder="1" applyAlignment="1" applyProtection="1">
      <alignment wrapText="1"/>
      <protection locked="0"/>
    </xf>
    <xf numFmtId="164" fontId="4" fillId="0" borderId="31" xfId="0" applyNumberFormat="1" applyFont="1" applyFill="1" applyBorder="1" applyAlignment="1" applyProtection="1">
      <alignment wrapText="1"/>
      <protection locked="0"/>
    </xf>
    <xf numFmtId="0" fontId="4" fillId="0" borderId="33" xfId="0" applyFont="1" applyFill="1" applyBorder="1" applyProtection="1">
      <protection locked="0"/>
    </xf>
    <xf numFmtId="0" fontId="4" fillId="0" borderId="34" xfId="0" applyFont="1" applyFill="1" applyBorder="1" applyAlignment="1" applyProtection="1">
      <alignment horizontal="left" wrapText="1"/>
      <protection locked="0"/>
    </xf>
    <xf numFmtId="0" fontId="9" fillId="0" borderId="35" xfId="0" applyFont="1" applyFill="1" applyBorder="1" applyProtection="1">
      <protection locked="0"/>
    </xf>
    <xf numFmtId="0" fontId="4" fillId="0" borderId="35" xfId="0" applyFont="1" applyFill="1" applyBorder="1" applyAlignment="1" applyProtection="1">
      <alignment wrapText="1"/>
      <protection locked="0"/>
    </xf>
    <xf numFmtId="0" fontId="4" fillId="0" borderId="35" xfId="0" applyFont="1" applyFill="1" applyBorder="1" applyProtection="1">
      <protection locked="0"/>
    </xf>
    <xf numFmtId="0" fontId="4" fillId="0" borderId="36" xfId="0" applyFont="1" applyFill="1" applyBorder="1" applyProtection="1">
      <protection locked="0"/>
    </xf>
    <xf numFmtId="164" fontId="15" fillId="0" borderId="30" xfId="0" applyNumberFormat="1" applyFont="1" applyFill="1" applyBorder="1" applyProtection="1">
      <protection locked="0"/>
    </xf>
    <xf numFmtId="164" fontId="15" fillId="0" borderId="36" xfId="0" applyNumberFormat="1" applyFont="1" applyFill="1" applyBorder="1" applyAlignment="1" applyProtection="1">
      <alignment wrapText="1"/>
      <protection locked="0"/>
    </xf>
    <xf numFmtId="164" fontId="4" fillId="0" borderId="37" xfId="1" applyNumberFormat="1" applyFont="1" applyFill="1" applyBorder="1" applyProtection="1">
      <protection locked="0"/>
    </xf>
    <xf numFmtId="164" fontId="4" fillId="0" borderId="37" xfId="0" applyNumberFormat="1" applyFont="1" applyFill="1" applyBorder="1" applyProtection="1">
      <protection locked="0"/>
    </xf>
    <xf numFmtId="164" fontId="4" fillId="0" borderId="38" xfId="0" applyNumberFormat="1" applyFont="1" applyFill="1" applyBorder="1" applyProtection="1">
      <protection locked="0"/>
    </xf>
    <xf numFmtId="0" fontId="4" fillId="0" borderId="30" xfId="0" applyFont="1" applyFill="1" applyBorder="1" applyProtection="1">
      <protection locked="0"/>
    </xf>
    <xf numFmtId="164" fontId="4" fillId="0" borderId="30" xfId="1" applyNumberFormat="1" applyFont="1" applyFill="1" applyBorder="1" applyProtection="1">
      <protection locked="0"/>
    </xf>
    <xf numFmtId="164" fontId="4" fillId="3" borderId="37" xfId="1" applyNumberFormat="1" applyFont="1" applyFill="1" applyBorder="1" applyProtection="1">
      <protection locked="0"/>
    </xf>
    <xf numFmtId="0" fontId="4" fillId="0" borderId="30" xfId="0" applyFont="1" applyFill="1" applyBorder="1" applyAlignment="1" applyProtection="1">
      <alignment wrapText="1"/>
      <protection locked="0"/>
    </xf>
    <xf numFmtId="0" fontId="4" fillId="0" borderId="39" xfId="0" applyFont="1" applyFill="1" applyBorder="1" applyProtection="1">
      <protection locked="0"/>
    </xf>
    <xf numFmtId="0" fontId="15" fillId="2" borderId="41" xfId="0" applyFont="1" applyFill="1" applyBorder="1" applyAlignment="1" applyProtection="1">
      <alignment horizontal="center"/>
      <protection locked="0"/>
    </xf>
    <xf numFmtId="0" fontId="4" fillId="0" borderId="33" xfId="0" applyFont="1" applyFill="1" applyBorder="1" applyAlignment="1" applyProtection="1">
      <alignment wrapText="1"/>
      <protection locked="0"/>
    </xf>
    <xf numFmtId="0" fontId="4" fillId="0" borderId="34" xfId="0" applyFont="1" applyFill="1" applyBorder="1" applyAlignment="1" applyProtection="1">
      <alignment wrapText="1"/>
      <protection locked="0"/>
    </xf>
    <xf numFmtId="0" fontId="4" fillId="0" borderId="42" xfId="0" applyFont="1" applyFill="1" applyBorder="1" applyProtection="1">
      <protection locked="0"/>
    </xf>
    <xf numFmtId="0" fontId="4" fillId="0" borderId="40" xfId="0" applyFont="1" applyFill="1" applyBorder="1" applyProtection="1">
      <protection locked="0"/>
    </xf>
    <xf numFmtId="0" fontId="4" fillId="0" borderId="34" xfId="0" applyFont="1" applyFill="1" applyBorder="1" applyProtection="1">
      <protection locked="0"/>
    </xf>
    <xf numFmtId="0" fontId="4" fillId="0" borderId="34" xfId="0" applyFont="1" applyFill="1" applyBorder="1" applyAlignment="1" applyProtection="1">
      <alignment horizontal="right"/>
      <protection locked="0"/>
    </xf>
    <xf numFmtId="0" fontId="4" fillId="0" borderId="33" xfId="0" applyFont="1" applyBorder="1" applyProtection="1">
      <protection locked="0"/>
    </xf>
    <xf numFmtId="0" fontId="4" fillId="0" borderId="40" xfId="0" applyFont="1" applyFill="1" applyBorder="1" applyAlignment="1" applyProtection="1">
      <alignment wrapText="1"/>
      <protection locked="0"/>
    </xf>
    <xf numFmtId="1" fontId="4" fillId="0" borderId="34" xfId="0" applyNumberFormat="1" applyFont="1" applyFill="1" applyBorder="1" applyProtection="1">
      <protection locked="0"/>
    </xf>
    <xf numFmtId="0" fontId="4" fillId="0" borderId="43" xfId="0" applyFont="1" applyFill="1" applyBorder="1" applyProtection="1">
      <protection locked="0"/>
    </xf>
    <xf numFmtId="0" fontId="9" fillId="3" borderId="33" xfId="0" applyFont="1" applyFill="1" applyBorder="1" applyProtection="1">
      <protection locked="0"/>
    </xf>
    <xf numFmtId="0" fontId="9" fillId="3" borderId="34" xfId="0" applyFont="1" applyFill="1" applyBorder="1" applyProtection="1">
      <protection locked="0"/>
    </xf>
    <xf numFmtId="0" fontId="9" fillId="0" borderId="33" xfId="0" applyFont="1" applyFill="1" applyBorder="1" applyProtection="1">
      <protection locked="0"/>
    </xf>
    <xf numFmtId="0" fontId="4" fillId="0" borderId="33" xfId="0" applyFont="1" applyBorder="1" applyAlignment="1" applyProtection="1">
      <alignment wrapText="1"/>
      <protection locked="0"/>
    </xf>
    <xf numFmtId="0" fontId="4" fillId="0" borderId="34" xfId="0" applyFont="1" applyBorder="1" applyAlignment="1" applyProtection="1">
      <alignment wrapText="1"/>
      <protection locked="0"/>
    </xf>
    <xf numFmtId="1" fontId="4" fillId="0" borderId="44" xfId="0" applyNumberFormat="1" applyFont="1" applyFill="1" applyBorder="1" applyProtection="1">
      <protection locked="0"/>
    </xf>
    <xf numFmtId="0" fontId="4" fillId="0" borderId="42" xfId="0" applyFont="1" applyBorder="1" applyAlignment="1" applyProtection="1">
      <alignment wrapText="1"/>
      <protection locked="0"/>
    </xf>
    <xf numFmtId="0" fontId="3" fillId="0" borderId="30" xfId="0" applyFont="1" applyFill="1" applyBorder="1" applyProtection="1">
      <protection locked="0"/>
    </xf>
    <xf numFmtId="0" fontId="3" fillId="0" borderId="39" xfId="0" applyFont="1" applyFill="1" applyBorder="1" applyProtection="1">
      <protection locked="0"/>
    </xf>
    <xf numFmtId="44" fontId="15" fillId="2" borderId="23" xfId="1" applyFont="1" applyFill="1" applyBorder="1" applyAlignment="1" applyProtection="1">
      <alignment horizontal="center" wrapText="1"/>
      <protection locked="0"/>
    </xf>
    <xf numFmtId="0" fontId="4" fillId="0" borderId="32" xfId="0" applyFont="1" applyFill="1" applyBorder="1" applyProtection="1">
      <protection locked="0"/>
    </xf>
    <xf numFmtId="164" fontId="9" fillId="0" borderId="25" xfId="0" applyNumberFormat="1" applyFont="1" applyFill="1" applyBorder="1" applyProtection="1">
      <protection locked="0"/>
    </xf>
    <xf numFmtId="164" fontId="9" fillId="0" borderId="46" xfId="0" applyNumberFormat="1" applyFont="1" applyFill="1" applyBorder="1" applyProtection="1">
      <protection locked="0"/>
    </xf>
    <xf numFmtId="0" fontId="15" fillId="2" borderId="29" xfId="0" applyFont="1" applyFill="1" applyBorder="1" applyAlignment="1" applyProtection="1">
      <alignment horizontal="center"/>
      <protection locked="0"/>
    </xf>
    <xf numFmtId="0" fontId="4" fillId="0" borderId="47" xfId="0" applyFont="1" applyFill="1" applyBorder="1" applyAlignment="1" applyProtection="1">
      <alignment wrapText="1"/>
      <protection locked="0"/>
    </xf>
    <xf numFmtId="0" fontId="5" fillId="2" borderId="15" xfId="0" applyFont="1" applyFill="1" applyBorder="1" applyAlignment="1" applyProtection="1">
      <alignment horizontal="center"/>
    </xf>
    <xf numFmtId="0" fontId="5" fillId="2" borderId="16" xfId="0" applyFont="1" applyFill="1" applyBorder="1" applyAlignment="1" applyProtection="1">
      <alignment horizontal="center"/>
    </xf>
    <xf numFmtId="0" fontId="15" fillId="2" borderId="18" xfId="0" applyFont="1" applyFill="1" applyBorder="1" applyAlignment="1" applyProtection="1">
      <alignment horizontal="center" wrapText="1"/>
    </xf>
    <xf numFmtId="0" fontId="15" fillId="2" borderId="19" xfId="0" applyFont="1" applyFill="1" applyBorder="1" applyAlignment="1" applyProtection="1">
      <alignment horizontal="center"/>
    </xf>
    <xf numFmtId="0" fontId="15" fillId="2" borderId="20" xfId="0" applyFont="1" applyFill="1" applyBorder="1" applyAlignment="1" applyProtection="1">
      <alignment horizontal="center" wrapText="1"/>
    </xf>
    <xf numFmtId="0" fontId="15" fillId="2" borderId="19" xfId="0" applyFont="1" applyFill="1" applyBorder="1" applyAlignment="1" applyProtection="1">
      <alignment horizontal="center" wrapText="1"/>
    </xf>
    <xf numFmtId="0" fontId="8" fillId="0" borderId="8" xfId="0" applyFont="1" applyFill="1" applyBorder="1" applyAlignment="1" applyProtection="1">
      <alignment horizontal="left"/>
    </xf>
    <xf numFmtId="0" fontId="8" fillId="0" borderId="3" xfId="0" applyFont="1" applyFill="1" applyBorder="1" applyAlignment="1" applyProtection="1">
      <alignment horizontal="left"/>
    </xf>
    <xf numFmtId="0" fontId="4" fillId="0" borderId="6" xfId="0" applyFont="1" applyFill="1" applyBorder="1" applyAlignment="1" applyProtection="1">
      <alignment wrapText="1"/>
    </xf>
    <xf numFmtId="0" fontId="4" fillId="0" borderId="1" xfId="0" applyFont="1" applyFill="1" applyBorder="1" applyProtection="1"/>
    <xf numFmtId="0" fontId="4" fillId="0" borderId="6" xfId="0" applyFont="1" applyFill="1" applyBorder="1" applyProtection="1"/>
    <xf numFmtId="0" fontId="4" fillId="0" borderId="1" xfId="0" applyFont="1" applyFill="1" applyBorder="1" applyAlignment="1" applyProtection="1">
      <alignment wrapText="1"/>
    </xf>
    <xf numFmtId="0" fontId="9" fillId="0" borderId="1" xfId="0" applyFont="1" applyFill="1" applyBorder="1" applyAlignment="1" applyProtection="1">
      <alignment wrapText="1"/>
    </xf>
    <xf numFmtId="0" fontId="12" fillId="0" borderId="0" xfId="0" applyFont="1" applyFill="1" applyAlignment="1" applyProtection="1">
      <alignment wrapText="1"/>
    </xf>
    <xf numFmtId="0" fontId="3" fillId="0" borderId="7" xfId="0" applyFont="1" applyFill="1" applyBorder="1" applyProtection="1"/>
    <xf numFmtId="0" fontId="3" fillId="0" borderId="13" xfId="0" applyFont="1" applyBorder="1" applyProtection="1"/>
    <xf numFmtId="0" fontId="4" fillId="0" borderId="6" xfId="0" applyFont="1" applyBorder="1" applyProtection="1"/>
    <xf numFmtId="0" fontId="9" fillId="0" borderId="1" xfId="0" applyFont="1" applyFill="1" applyBorder="1" applyProtection="1"/>
    <xf numFmtId="0" fontId="9" fillId="0" borderId="6" xfId="0" applyFont="1" applyFill="1" applyBorder="1" applyProtection="1"/>
    <xf numFmtId="0" fontId="3" fillId="0" borderId="7" xfId="0" applyFont="1" applyFill="1" applyBorder="1" applyAlignment="1" applyProtection="1">
      <alignment horizontal="center"/>
    </xf>
    <xf numFmtId="0" fontId="8" fillId="0" borderId="7" xfId="0" applyFont="1" applyFill="1" applyBorder="1" applyProtection="1"/>
    <xf numFmtId="0" fontId="4" fillId="0" borderId="1" xfId="0" applyFont="1" applyFill="1" applyBorder="1" applyAlignment="1" applyProtection="1">
      <alignment horizontal="left" wrapText="1"/>
    </xf>
    <xf numFmtId="0" fontId="4" fillId="0" borderId="9" xfId="0" applyFont="1" applyFill="1" applyBorder="1" applyProtection="1"/>
    <xf numFmtId="0" fontId="9" fillId="0" borderId="9" xfId="0" applyFont="1" applyFill="1" applyBorder="1" applyAlignment="1" applyProtection="1">
      <alignment wrapText="1"/>
    </xf>
    <xf numFmtId="0" fontId="4" fillId="0" borderId="9" xfId="0" applyFont="1" applyFill="1" applyBorder="1" applyAlignment="1" applyProtection="1">
      <alignment wrapText="1"/>
    </xf>
    <xf numFmtId="0" fontId="3" fillId="0" borderId="13" xfId="0" applyFont="1" applyFill="1" applyBorder="1" applyProtection="1"/>
    <xf numFmtId="0" fontId="3" fillId="0" borderId="8" xfId="0" applyFont="1" applyFill="1" applyBorder="1" applyProtection="1"/>
    <xf numFmtId="0" fontId="3" fillId="0" borderId="3" xfId="0" applyFont="1" applyBorder="1" applyProtection="1"/>
    <xf numFmtId="0" fontId="4" fillId="0" borderId="17" xfId="0" applyFont="1" applyBorder="1" applyAlignment="1" applyProtection="1">
      <alignment wrapText="1"/>
    </xf>
    <xf numFmtId="0" fontId="4" fillId="0" borderId="9" xfId="0" applyFont="1" applyBorder="1" applyProtection="1"/>
    <xf numFmtId="0" fontId="4" fillId="0" borderId="4" xfId="0" applyFont="1" applyBorder="1" applyAlignment="1" applyProtection="1">
      <alignment wrapText="1"/>
    </xf>
    <xf numFmtId="0" fontId="9" fillId="0" borderId="4" xfId="0" applyFont="1" applyBorder="1" applyAlignment="1" applyProtection="1">
      <alignment wrapText="1"/>
    </xf>
    <xf numFmtId="0" fontId="4" fillId="0" borderId="9" xfId="0" applyFont="1" applyBorder="1" applyAlignment="1" applyProtection="1">
      <alignment wrapText="1"/>
    </xf>
    <xf numFmtId="0" fontId="4" fillId="0" borderId="6" xfId="0" applyFont="1" applyBorder="1" applyAlignment="1" applyProtection="1">
      <alignment wrapText="1"/>
    </xf>
    <xf numFmtId="0" fontId="4" fillId="0" borderId="1" xfId="0" applyFont="1" applyBorder="1" applyAlignment="1" applyProtection="1">
      <alignment wrapText="1"/>
    </xf>
    <xf numFmtId="0" fontId="4" fillId="0" borderId="1" xfId="0" applyFont="1" applyBorder="1" applyProtection="1"/>
    <xf numFmtId="0" fontId="9" fillId="0" borderId="1" xfId="0" applyFont="1" applyBorder="1" applyAlignment="1" applyProtection="1">
      <alignment wrapText="1"/>
    </xf>
    <xf numFmtId="0" fontId="9" fillId="0" borderId="3" xfId="0" applyFont="1" applyBorder="1" applyAlignment="1" applyProtection="1">
      <alignment wrapText="1"/>
    </xf>
    <xf numFmtId="0" fontId="14" fillId="0" borderId="13" xfId="0" applyFont="1" applyFill="1" applyBorder="1" applyProtection="1"/>
    <xf numFmtId="0" fontId="9" fillId="0" borderId="6" xfId="0" applyFont="1" applyFill="1" applyBorder="1" applyAlignment="1" applyProtection="1">
      <alignment wrapText="1"/>
    </xf>
    <xf numFmtId="0" fontId="13" fillId="0" borderId="1" xfId="0" applyFont="1" applyFill="1" applyBorder="1" applyAlignment="1" applyProtection="1">
      <alignment wrapText="1"/>
    </xf>
    <xf numFmtId="0" fontId="3" fillId="0" borderId="3" xfId="0" applyFont="1" applyFill="1" applyBorder="1" applyProtection="1"/>
    <xf numFmtId="0" fontId="4" fillId="0" borderId="4" xfId="0" applyFont="1" applyFill="1" applyBorder="1" applyAlignment="1" applyProtection="1">
      <alignment wrapText="1"/>
    </xf>
    <xf numFmtId="0" fontId="4" fillId="0" borderId="4" xfId="0" applyFont="1" applyFill="1" applyBorder="1" applyProtection="1"/>
    <xf numFmtId="0" fontId="9" fillId="0" borderId="9" xfId="0" applyFont="1" applyFill="1" applyBorder="1" applyAlignment="1" applyProtection="1">
      <alignment horizontal="left" wrapText="1"/>
    </xf>
    <xf numFmtId="1" fontId="4" fillId="0" borderId="9" xfId="0" applyNumberFormat="1" applyFont="1" applyFill="1" applyBorder="1" applyProtection="1"/>
    <xf numFmtId="0" fontId="8" fillId="0" borderId="7" xfId="0" applyFont="1" applyFill="1" applyBorder="1" applyAlignment="1" applyProtection="1">
      <alignment horizontal="center"/>
    </xf>
    <xf numFmtId="0" fontId="9" fillId="0" borderId="1" xfId="0" applyFont="1" applyFill="1" applyBorder="1" applyAlignment="1" applyProtection="1">
      <alignment horizontal="left" wrapText="1"/>
    </xf>
    <xf numFmtId="0" fontId="8" fillId="0" borderId="13" xfId="0" applyFont="1" applyFill="1" applyBorder="1" applyProtection="1"/>
    <xf numFmtId="0" fontId="1" fillId="0" borderId="1" xfId="0" applyFont="1" applyFill="1" applyBorder="1" applyAlignment="1" applyProtection="1">
      <alignment wrapText="1"/>
    </xf>
    <xf numFmtId="0" fontId="3" fillId="3" borderId="3" xfId="0" applyFont="1" applyFill="1" applyBorder="1" applyProtection="1"/>
    <xf numFmtId="0" fontId="4" fillId="3" borderId="1" xfId="0" applyFont="1" applyFill="1" applyBorder="1" applyAlignment="1" applyProtection="1">
      <alignment wrapText="1"/>
    </xf>
    <xf numFmtId="0" fontId="4" fillId="3" borderId="6" xfId="0" applyFont="1" applyFill="1" applyBorder="1" applyProtection="1"/>
    <xf numFmtId="0" fontId="9" fillId="3" borderId="1" xfId="0" applyFont="1" applyFill="1" applyBorder="1" applyProtection="1"/>
    <xf numFmtId="0" fontId="9" fillId="3" borderId="1" xfId="0" applyFont="1" applyFill="1" applyBorder="1" applyAlignment="1" applyProtection="1">
      <alignment wrapText="1"/>
    </xf>
    <xf numFmtId="0" fontId="4" fillId="3" borderId="9" xfId="0" applyFont="1" applyFill="1" applyBorder="1" applyAlignment="1" applyProtection="1">
      <alignment wrapText="1"/>
    </xf>
    <xf numFmtId="0" fontId="4" fillId="3" borderId="4" xfId="0" applyFont="1" applyFill="1" applyBorder="1" applyProtection="1"/>
    <xf numFmtId="0" fontId="9" fillId="3" borderId="9" xfId="0" applyFont="1" applyFill="1" applyBorder="1" applyProtection="1"/>
    <xf numFmtId="0" fontId="9" fillId="3" borderId="9" xfId="0" applyFont="1" applyFill="1" applyBorder="1" applyAlignment="1" applyProtection="1">
      <alignment wrapText="1"/>
    </xf>
    <xf numFmtId="0" fontId="3" fillId="0" borderId="7" xfId="0" applyFont="1" applyFill="1" applyBorder="1" applyAlignment="1" applyProtection="1">
      <alignment wrapText="1"/>
    </xf>
    <xf numFmtId="0" fontId="3" fillId="0" borderId="8" xfId="0" applyFont="1" applyFill="1" applyBorder="1" applyAlignment="1" applyProtection="1">
      <alignment horizontal="center"/>
    </xf>
    <xf numFmtId="0" fontId="8" fillId="0" borderId="7" xfId="0" applyFont="1" applyFill="1" applyBorder="1" applyAlignment="1" applyProtection="1">
      <alignment horizontal="left"/>
    </xf>
    <xf numFmtId="0" fontId="3" fillId="0" borderId="13" xfId="0" applyFont="1" applyFill="1" applyBorder="1" applyAlignment="1" applyProtection="1">
      <alignment horizontal="left"/>
    </xf>
    <xf numFmtId="0" fontId="4" fillId="0" borderId="6" xfId="0" applyFont="1" applyFill="1" applyBorder="1" applyAlignment="1" applyProtection="1">
      <alignment horizontal="left" wrapText="1"/>
    </xf>
    <xf numFmtId="0" fontId="4" fillId="0" borderId="6" xfId="0" applyFont="1" applyFill="1" applyBorder="1" applyAlignment="1" applyProtection="1">
      <alignment horizontal="left"/>
    </xf>
    <xf numFmtId="0" fontId="4" fillId="0" borderId="1" xfId="0" applyFont="1" applyFill="1" applyBorder="1" applyAlignment="1" applyProtection="1">
      <alignment horizontal="left"/>
    </xf>
    <xf numFmtId="0" fontId="4" fillId="0" borderId="5" xfId="0" applyFont="1" applyFill="1" applyBorder="1" applyAlignment="1" applyProtection="1">
      <alignment horizontal="left" wrapText="1"/>
    </xf>
    <xf numFmtId="0" fontId="13" fillId="0" borderId="11" xfId="0" applyFont="1" applyFill="1" applyBorder="1" applyAlignment="1" applyProtection="1">
      <alignment wrapText="1"/>
    </xf>
    <xf numFmtId="0" fontId="3" fillId="0" borderId="10" xfId="0" applyFont="1" applyFill="1" applyBorder="1" applyProtection="1"/>
    <xf numFmtId="0" fontId="3" fillId="0" borderId="14" xfId="0" applyFont="1" applyFill="1" applyBorder="1" applyAlignment="1" applyProtection="1">
      <alignment horizontal="center"/>
    </xf>
    <xf numFmtId="0" fontId="4" fillId="0" borderId="2" xfId="0" applyFont="1" applyFill="1" applyBorder="1" applyAlignment="1" applyProtection="1">
      <alignment wrapText="1"/>
    </xf>
    <xf numFmtId="0" fontId="4" fillId="0" borderId="2" xfId="0" applyFont="1" applyFill="1" applyBorder="1" applyProtection="1"/>
    <xf numFmtId="0" fontId="4" fillId="0" borderId="11" xfId="0" applyFont="1" applyFill="1" applyBorder="1" applyAlignment="1" applyProtection="1">
      <alignment wrapText="1"/>
    </xf>
    <xf numFmtId="0" fontId="4" fillId="0" borderId="11" xfId="0" applyFont="1" applyFill="1" applyBorder="1" applyProtection="1"/>
    <xf numFmtId="0" fontId="3" fillId="0" borderId="7" xfId="0" applyFont="1" applyBorder="1" applyAlignment="1" applyProtection="1">
      <alignment horizontal="center"/>
    </xf>
    <xf numFmtId="0" fontId="3" fillId="0" borderId="3" xfId="0" applyFont="1" applyFill="1" applyBorder="1" applyAlignment="1" applyProtection="1">
      <alignment horizontal="left"/>
    </xf>
    <xf numFmtId="0" fontId="4" fillId="0" borderId="9" xfId="0" applyFont="1" applyFill="1" applyBorder="1" applyAlignment="1" applyProtection="1">
      <alignment horizontal="right"/>
    </xf>
    <xf numFmtId="0" fontId="4" fillId="0" borderId="12" xfId="0" applyFont="1" applyFill="1" applyBorder="1" applyAlignment="1" applyProtection="1">
      <alignment wrapText="1"/>
    </xf>
    <xf numFmtId="0" fontId="9" fillId="0" borderId="1" xfId="0" applyFont="1" applyFill="1" applyBorder="1" applyAlignment="1" applyProtection="1">
      <alignment horizontal="left"/>
    </xf>
    <xf numFmtId="0" fontId="3" fillId="3" borderId="13" xfId="0" applyFont="1" applyFill="1" applyBorder="1" applyProtection="1"/>
    <xf numFmtId="0" fontId="4" fillId="3" borderId="6" xfId="0" applyFont="1" applyFill="1" applyBorder="1" applyAlignment="1" applyProtection="1">
      <alignment wrapText="1"/>
    </xf>
    <xf numFmtId="0" fontId="4" fillId="3" borderId="1" xfId="0" applyFont="1" applyFill="1" applyBorder="1" applyProtection="1"/>
    <xf numFmtId="0" fontId="3" fillId="0" borderId="28" xfId="0" applyFont="1" applyFill="1" applyBorder="1" applyProtection="1"/>
    <xf numFmtId="0" fontId="3" fillId="3" borderId="38" xfId="0" applyFont="1" applyFill="1" applyBorder="1" applyProtection="1"/>
    <xf numFmtId="0" fontId="4" fillId="3" borderId="45" xfId="0" applyFont="1" applyFill="1" applyBorder="1" applyAlignment="1" applyProtection="1">
      <alignment wrapText="1"/>
    </xf>
    <xf numFmtId="0" fontId="4" fillId="3" borderId="37" xfId="0" applyFont="1" applyFill="1" applyBorder="1" applyProtection="1"/>
    <xf numFmtId="0" fontId="4" fillId="3" borderId="37" xfId="0" applyFont="1" applyFill="1" applyBorder="1" applyAlignment="1" applyProtection="1">
      <alignment wrapText="1"/>
    </xf>
    <xf numFmtId="0" fontId="9" fillId="3" borderId="37" xfId="0" applyFont="1" applyFill="1" applyBorder="1" applyAlignment="1" applyProtection="1">
      <alignment wrapText="1"/>
    </xf>
    <xf numFmtId="0" fontId="4" fillId="0" borderId="37" xfId="0" applyFont="1" applyFill="1" applyBorder="1" applyProtection="1"/>
    <xf numFmtId="0" fontId="9" fillId="0" borderId="9" xfId="0" applyFont="1" applyBorder="1" applyProtection="1"/>
    <xf numFmtId="0" fontId="15" fillId="2" borderId="20" xfId="0" applyFont="1" applyFill="1" applyBorder="1" applyAlignment="1" applyProtection="1">
      <alignment horizontal="center"/>
    </xf>
    <xf numFmtId="0" fontId="4" fillId="0" borderId="4" xfId="0" applyFont="1" applyFill="1" applyBorder="1" applyAlignment="1" applyProtection="1">
      <alignment horizontal="right"/>
    </xf>
    <xf numFmtId="0" fontId="4" fillId="0" borderId="1" xfId="0" applyFont="1" applyFill="1" applyBorder="1" applyAlignment="1" applyProtection="1">
      <alignment horizontal="right"/>
    </xf>
    <xf numFmtId="0" fontId="4" fillId="0" borderId="30" xfId="0" applyFont="1" applyFill="1" applyBorder="1" applyProtection="1"/>
    <xf numFmtId="0" fontId="4" fillId="0" borderId="0" xfId="0" applyFont="1" applyFill="1" applyBorder="1" applyProtection="1"/>
    <xf numFmtId="0" fontId="0" fillId="0" borderId="0" xfId="0" applyProtection="1"/>
  </cellXfs>
  <cellStyles count="2">
    <cellStyle name="Currency" xfId="1" builtinId="4"/>
    <cellStyle name="Normal" xfId="0" builtinId="0"/>
  </cellStyles>
  <dxfs count="0"/>
  <tableStyles count="0" defaultTableStyle="TableStyleMedium9" defaultPivotStyle="PivotStyleLight16"/>
  <colors>
    <mruColors>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27BEE.79B19600" TargetMode="Externa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9</xdr:col>
      <xdr:colOff>1407584</xdr:colOff>
      <xdr:row>89</xdr:row>
      <xdr:rowOff>0</xdr:rowOff>
    </xdr:from>
    <xdr:to>
      <xdr:col>9</xdr:col>
      <xdr:colOff>3111500</xdr:colOff>
      <xdr:row>90</xdr:row>
      <xdr:rowOff>21166</xdr:rowOff>
    </xdr:to>
    <xdr:pic>
      <xdr:nvPicPr>
        <xdr:cNvPr id="3" name="Picture 1" descr="cid:image001.png@01D27BEE.79B1960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2308417" y="40809332"/>
          <a:ext cx="1703916" cy="1386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5"/>
  <sheetViews>
    <sheetView showGridLines="0" tabSelected="1" zoomScaleNormal="100" zoomScalePageLayoutView="90" workbookViewId="0">
      <selection activeCell="S2" sqref="S2"/>
    </sheetView>
  </sheetViews>
  <sheetFormatPr defaultColWidth="6.7109375" defaultRowHeight="15"/>
  <cols>
    <col min="1" max="1" width="17.28515625" style="1" customWidth="1"/>
    <col min="2" max="2" width="3.5703125" style="1" hidden="1" customWidth="1"/>
    <col min="3" max="3" width="18" style="37" customWidth="1"/>
    <col min="4" max="4" width="6.7109375" style="1" customWidth="1"/>
    <col min="5" max="5" width="10.85546875" style="1" customWidth="1"/>
    <col min="6" max="6" width="16.28515625" style="37" customWidth="1"/>
    <col min="7" max="7" width="20.85546875" style="1" customWidth="1"/>
    <col min="8" max="8" width="28.7109375" style="37" customWidth="1"/>
    <col min="9" max="9" width="33.85546875" style="37" customWidth="1"/>
    <col min="10" max="10" width="51.28515625" style="1" customWidth="1"/>
    <col min="11" max="11" width="20.42578125" style="1" customWidth="1"/>
    <col min="12" max="12" width="3.7109375" style="218" customWidth="1"/>
    <col min="13" max="13" width="12.28515625" style="3" customWidth="1"/>
    <col min="14" max="14" width="17.7109375" style="1" customWidth="1"/>
    <col min="15" max="15" width="13" style="1" customWidth="1"/>
    <col min="16" max="16" width="14.7109375" style="1" customWidth="1"/>
    <col min="17" max="18" width="16.28515625" style="1" customWidth="1"/>
    <col min="19" max="19" width="45.42578125" style="1" customWidth="1"/>
    <col min="20" max="16384" width="6.7109375" style="1"/>
  </cols>
  <sheetData>
    <row r="1" spans="1:37">
      <c r="A1" s="123" t="s">
        <v>491</v>
      </c>
      <c r="B1" s="124"/>
      <c r="C1" s="125" t="s">
        <v>0</v>
      </c>
      <c r="D1" s="126" t="s">
        <v>71</v>
      </c>
      <c r="E1" s="126" t="s">
        <v>312</v>
      </c>
      <c r="F1" s="127" t="s">
        <v>1</v>
      </c>
      <c r="G1" s="126" t="s">
        <v>2</v>
      </c>
      <c r="H1" s="128" t="s">
        <v>3</v>
      </c>
      <c r="I1" s="128" t="s">
        <v>227</v>
      </c>
      <c r="J1" s="126" t="s">
        <v>446</v>
      </c>
      <c r="K1" s="42" t="s">
        <v>508</v>
      </c>
      <c r="L1" s="126" t="s">
        <v>4</v>
      </c>
      <c r="M1" s="48" t="s">
        <v>5</v>
      </c>
      <c r="N1" s="49" t="s">
        <v>502</v>
      </c>
      <c r="O1" s="42" t="s">
        <v>499</v>
      </c>
      <c r="P1" s="63" t="s">
        <v>538</v>
      </c>
      <c r="Q1" s="49" t="s">
        <v>501</v>
      </c>
      <c r="R1" s="76" t="s">
        <v>6</v>
      </c>
      <c r="S1" s="121" t="s">
        <v>550</v>
      </c>
      <c r="T1" s="2"/>
      <c r="U1" s="2"/>
      <c r="V1" s="2"/>
      <c r="W1" s="2"/>
      <c r="X1" s="2"/>
      <c r="Y1" s="2"/>
      <c r="Z1" s="2"/>
      <c r="AA1" s="2"/>
      <c r="AB1" s="2"/>
      <c r="AC1" s="2"/>
      <c r="AD1" s="2"/>
      <c r="AE1" s="2"/>
      <c r="AF1" s="2"/>
      <c r="AG1" s="2"/>
      <c r="AH1" s="2"/>
      <c r="AI1" s="2"/>
      <c r="AJ1" s="2"/>
      <c r="AK1" s="2"/>
    </row>
    <row r="2" spans="1:37" s="19" customFormat="1" ht="39">
      <c r="A2" s="129" t="s">
        <v>242</v>
      </c>
      <c r="B2" s="130"/>
      <c r="C2" s="131" t="s">
        <v>50</v>
      </c>
      <c r="D2" s="132" t="s">
        <v>74</v>
      </c>
      <c r="E2" s="133" t="s">
        <v>49</v>
      </c>
      <c r="F2" s="134" t="s">
        <v>285</v>
      </c>
      <c r="G2" s="134" t="s">
        <v>286</v>
      </c>
      <c r="H2" s="135" t="s">
        <v>459</v>
      </c>
      <c r="I2" s="136" t="s">
        <v>396</v>
      </c>
      <c r="J2" s="134" t="s">
        <v>447</v>
      </c>
      <c r="K2" s="21"/>
      <c r="L2" s="140">
        <v>153</v>
      </c>
      <c r="M2" s="9"/>
      <c r="N2" s="10"/>
      <c r="O2" s="10">
        <f>L2*N2</f>
        <v>0</v>
      </c>
      <c r="P2" s="67"/>
      <c r="Q2" s="71"/>
      <c r="R2" s="78">
        <f>SUM(O2:Q2)</f>
        <v>0</v>
      </c>
      <c r="S2" s="122"/>
      <c r="T2" s="18"/>
      <c r="U2" s="18"/>
      <c r="V2" s="18"/>
      <c r="W2" s="18"/>
      <c r="X2" s="18"/>
      <c r="Y2" s="18"/>
      <c r="Z2" s="18"/>
      <c r="AA2" s="18"/>
      <c r="AB2" s="18"/>
      <c r="AC2" s="18"/>
      <c r="AD2" s="18"/>
      <c r="AE2" s="18"/>
      <c r="AF2" s="18"/>
      <c r="AG2" s="18"/>
      <c r="AH2" s="18"/>
      <c r="AI2" s="18"/>
      <c r="AJ2" s="18"/>
      <c r="AK2" s="18"/>
    </row>
    <row r="3" spans="1:37" ht="39">
      <c r="A3" s="137" t="s">
        <v>305</v>
      </c>
      <c r="B3" s="138"/>
      <c r="C3" s="131" t="s">
        <v>539</v>
      </c>
      <c r="D3" s="139" t="s">
        <v>72</v>
      </c>
      <c r="E3" s="140" t="s">
        <v>43</v>
      </c>
      <c r="F3" s="135" t="s">
        <v>179</v>
      </c>
      <c r="G3" s="140" t="s">
        <v>137</v>
      </c>
      <c r="H3" s="135" t="s">
        <v>389</v>
      </c>
      <c r="I3" s="135" t="s">
        <v>390</v>
      </c>
      <c r="J3" s="140"/>
      <c r="K3" s="15"/>
      <c r="L3" s="140">
        <v>62</v>
      </c>
      <c r="M3" s="16"/>
      <c r="N3" s="17"/>
      <c r="O3" s="17">
        <f>L3*N3</f>
        <v>0</v>
      </c>
      <c r="P3" s="68"/>
      <c r="Q3" s="17"/>
      <c r="R3" s="68">
        <f>SUM(O3:Q3)</f>
        <v>0</v>
      </c>
      <c r="S3" s="110"/>
      <c r="T3" s="2"/>
      <c r="U3" s="2"/>
      <c r="V3" s="2"/>
      <c r="W3" s="2"/>
      <c r="X3" s="2"/>
      <c r="Y3" s="2"/>
      <c r="Z3" s="2"/>
      <c r="AA3" s="2"/>
      <c r="AB3" s="2"/>
      <c r="AC3" s="2"/>
      <c r="AD3" s="2"/>
      <c r="AE3" s="2"/>
      <c r="AF3" s="2"/>
      <c r="AG3" s="2"/>
      <c r="AH3" s="2"/>
      <c r="AI3" s="2"/>
      <c r="AJ3" s="2"/>
      <c r="AK3" s="2"/>
    </row>
    <row r="4" spans="1:37" s="19" customFormat="1" ht="26.25">
      <c r="A4" s="129" t="s">
        <v>211</v>
      </c>
      <c r="B4" s="130"/>
      <c r="C4" s="131" t="s">
        <v>540</v>
      </c>
      <c r="D4" s="141" t="s">
        <v>128</v>
      </c>
      <c r="E4" s="140" t="s">
        <v>43</v>
      </c>
      <c r="F4" s="135" t="s">
        <v>178</v>
      </c>
      <c r="G4" s="140" t="s">
        <v>137</v>
      </c>
      <c r="H4" s="135" t="s">
        <v>449</v>
      </c>
      <c r="I4" s="135" t="s">
        <v>387</v>
      </c>
      <c r="J4" s="140" t="s">
        <v>448</v>
      </c>
      <c r="K4" s="15"/>
      <c r="L4" s="140">
        <v>32</v>
      </c>
      <c r="M4" s="16"/>
      <c r="N4" s="17"/>
      <c r="O4" s="17">
        <f>L4*N4</f>
        <v>0</v>
      </c>
      <c r="P4" s="68"/>
      <c r="Q4" s="17"/>
      <c r="R4" s="68">
        <f t="shared" ref="R4:R17" si="0">SUM(O4:Q4)</f>
        <v>0</v>
      </c>
      <c r="S4" s="110"/>
      <c r="T4" s="18"/>
      <c r="U4" s="18"/>
      <c r="V4" s="18"/>
      <c r="W4" s="18"/>
      <c r="X4" s="18"/>
      <c r="Y4" s="18"/>
      <c r="Z4" s="18"/>
      <c r="AA4" s="18"/>
      <c r="AB4" s="18"/>
      <c r="AC4" s="18"/>
      <c r="AD4" s="18"/>
      <c r="AE4" s="18"/>
      <c r="AF4" s="18"/>
      <c r="AG4" s="18"/>
      <c r="AH4" s="18"/>
      <c r="AI4" s="18"/>
      <c r="AJ4" s="18"/>
      <c r="AK4" s="18"/>
    </row>
    <row r="5" spans="1:37" s="12" customFormat="1" ht="26.25">
      <c r="A5" s="137" t="s">
        <v>252</v>
      </c>
      <c r="B5" s="142" t="s">
        <v>99</v>
      </c>
      <c r="C5" s="131" t="s">
        <v>30</v>
      </c>
      <c r="D5" s="133" t="s">
        <v>129</v>
      </c>
      <c r="E5" s="132" t="s">
        <v>107</v>
      </c>
      <c r="F5" s="134" t="s">
        <v>229</v>
      </c>
      <c r="G5" s="132" t="s">
        <v>230</v>
      </c>
      <c r="H5" s="135" t="s">
        <v>384</v>
      </c>
      <c r="I5" s="134" t="s">
        <v>313</v>
      </c>
      <c r="J5" s="132"/>
      <c r="K5" s="8"/>
      <c r="L5" s="132">
        <v>2</v>
      </c>
      <c r="M5" s="9"/>
      <c r="N5" s="10"/>
      <c r="O5" s="10">
        <f>L5*N5</f>
        <v>0</v>
      </c>
      <c r="P5" s="67"/>
      <c r="Q5" s="10"/>
      <c r="R5" s="68">
        <f t="shared" si="0"/>
        <v>0</v>
      </c>
      <c r="S5" s="81"/>
      <c r="T5" s="11"/>
      <c r="U5" s="11"/>
      <c r="V5" s="11"/>
      <c r="W5" s="11"/>
      <c r="X5" s="11"/>
      <c r="Y5" s="11"/>
      <c r="Z5" s="11"/>
      <c r="AA5" s="11"/>
      <c r="AB5" s="11"/>
      <c r="AC5" s="11"/>
      <c r="AD5" s="11"/>
      <c r="AE5" s="11"/>
      <c r="AF5" s="11"/>
      <c r="AG5" s="11"/>
      <c r="AH5" s="11"/>
      <c r="AI5" s="11"/>
      <c r="AJ5" s="11"/>
      <c r="AK5" s="11"/>
    </row>
    <row r="6" spans="1:37" s="12" customFormat="1" ht="39">
      <c r="A6" s="137" t="s">
        <v>262</v>
      </c>
      <c r="B6" s="142" t="s">
        <v>111</v>
      </c>
      <c r="C6" s="131" t="s">
        <v>55</v>
      </c>
      <c r="D6" s="133" t="s">
        <v>130</v>
      </c>
      <c r="E6" s="132" t="s">
        <v>8</v>
      </c>
      <c r="F6" s="134" t="s">
        <v>259</v>
      </c>
      <c r="G6" s="132" t="s">
        <v>133</v>
      </c>
      <c r="H6" s="134" t="s">
        <v>132</v>
      </c>
      <c r="I6" s="134" t="s">
        <v>260</v>
      </c>
      <c r="J6" s="132"/>
      <c r="K6" s="8"/>
      <c r="L6" s="132">
        <v>8</v>
      </c>
      <c r="M6" s="9"/>
      <c r="N6" s="10"/>
      <c r="O6" s="10">
        <f>L6*N6</f>
        <v>0</v>
      </c>
      <c r="P6" s="67"/>
      <c r="Q6" s="10"/>
      <c r="R6" s="68">
        <f t="shared" si="0"/>
        <v>0</v>
      </c>
      <c r="S6" s="81"/>
      <c r="T6" s="11"/>
      <c r="U6" s="11"/>
      <c r="V6" s="11"/>
      <c r="W6" s="11"/>
      <c r="X6" s="11"/>
      <c r="Y6" s="11"/>
      <c r="Z6" s="11"/>
      <c r="AA6" s="11"/>
      <c r="AB6" s="11"/>
      <c r="AC6" s="11"/>
      <c r="AD6" s="11"/>
      <c r="AE6" s="11"/>
      <c r="AF6" s="11"/>
      <c r="AG6" s="11"/>
      <c r="AH6" s="11"/>
      <c r="AI6" s="11"/>
      <c r="AJ6" s="11"/>
      <c r="AK6" s="11"/>
    </row>
    <row r="7" spans="1:37" s="12" customFormat="1" ht="52.5" customHeight="1">
      <c r="A7" s="137" t="s">
        <v>262</v>
      </c>
      <c r="B7" s="142" t="s">
        <v>112</v>
      </c>
      <c r="C7" s="131" t="s">
        <v>30</v>
      </c>
      <c r="D7" s="133" t="s">
        <v>171</v>
      </c>
      <c r="E7" s="134" t="s">
        <v>261</v>
      </c>
      <c r="F7" s="134" t="s">
        <v>263</v>
      </c>
      <c r="G7" s="134" t="s">
        <v>264</v>
      </c>
      <c r="H7" s="135" t="s">
        <v>300</v>
      </c>
      <c r="I7" s="135" t="s">
        <v>301</v>
      </c>
      <c r="J7" s="132"/>
      <c r="K7" s="8"/>
      <c r="L7" s="132">
        <v>2</v>
      </c>
      <c r="M7" s="9"/>
      <c r="N7" s="10"/>
      <c r="O7" s="10">
        <f>N7*0.6</f>
        <v>0</v>
      </c>
      <c r="P7" s="67"/>
      <c r="Q7" s="10"/>
      <c r="R7" s="68">
        <f t="shared" si="0"/>
        <v>0</v>
      </c>
      <c r="S7" s="81"/>
      <c r="T7" s="11"/>
      <c r="U7" s="11"/>
      <c r="V7" s="11"/>
      <c r="W7" s="11"/>
      <c r="X7" s="11"/>
      <c r="Y7" s="11"/>
      <c r="Z7" s="11"/>
      <c r="AA7" s="11"/>
      <c r="AB7" s="11"/>
      <c r="AC7" s="11"/>
      <c r="AD7" s="11"/>
      <c r="AE7" s="11"/>
      <c r="AF7" s="11"/>
      <c r="AG7" s="11"/>
      <c r="AH7" s="11"/>
      <c r="AI7" s="11"/>
      <c r="AJ7" s="11"/>
      <c r="AK7" s="11"/>
    </row>
    <row r="8" spans="1:37" s="12" customFormat="1" ht="26.25">
      <c r="A8" s="143" t="s">
        <v>252</v>
      </c>
      <c r="B8" s="142" t="s">
        <v>98</v>
      </c>
      <c r="C8" s="131" t="s">
        <v>55</v>
      </c>
      <c r="D8" s="133" t="s">
        <v>172</v>
      </c>
      <c r="E8" s="132" t="s">
        <v>13</v>
      </c>
      <c r="F8" s="134" t="s">
        <v>235</v>
      </c>
      <c r="G8" s="134" t="s">
        <v>236</v>
      </c>
      <c r="H8" s="134" t="s">
        <v>314</v>
      </c>
      <c r="I8" s="144" t="s">
        <v>315</v>
      </c>
      <c r="J8" s="132"/>
      <c r="K8" s="8"/>
      <c r="L8" s="132">
        <v>8</v>
      </c>
      <c r="M8" s="9"/>
      <c r="N8" s="9"/>
      <c r="O8" s="10">
        <f>N8*0.6</f>
        <v>0</v>
      </c>
      <c r="P8" s="67"/>
      <c r="Q8" s="9"/>
      <c r="R8" s="68">
        <f t="shared" si="0"/>
        <v>0</v>
      </c>
      <c r="S8" s="81"/>
      <c r="T8" s="11"/>
      <c r="U8" s="11"/>
      <c r="V8" s="11"/>
      <c r="W8" s="11"/>
      <c r="X8" s="11"/>
      <c r="Y8" s="11"/>
      <c r="Z8" s="11"/>
      <c r="AA8" s="11"/>
      <c r="AB8" s="11"/>
      <c r="AC8" s="11"/>
      <c r="AD8" s="11"/>
      <c r="AE8" s="11"/>
      <c r="AF8" s="11"/>
      <c r="AG8" s="11"/>
      <c r="AH8" s="11"/>
      <c r="AI8" s="11"/>
      <c r="AJ8" s="11"/>
      <c r="AK8" s="11"/>
    </row>
    <row r="9" spans="1:37" s="12" customFormat="1" ht="26.25">
      <c r="A9" s="137" t="s">
        <v>252</v>
      </c>
      <c r="B9" s="142" t="s">
        <v>106</v>
      </c>
      <c r="C9" s="131" t="s">
        <v>177</v>
      </c>
      <c r="D9" s="133" t="s">
        <v>193</v>
      </c>
      <c r="E9" s="145" t="s">
        <v>28</v>
      </c>
      <c r="F9" s="134" t="s">
        <v>196</v>
      </c>
      <c r="G9" s="132" t="s">
        <v>195</v>
      </c>
      <c r="H9" s="146" t="s">
        <v>303</v>
      </c>
      <c r="I9" s="144" t="s">
        <v>302</v>
      </c>
      <c r="J9" s="132"/>
      <c r="K9" s="8"/>
      <c r="L9" s="132">
        <v>3</v>
      </c>
      <c r="M9" s="9"/>
      <c r="N9" s="10"/>
      <c r="O9" s="10">
        <f t="shared" ref="O9:O17" si="1">L9*N9</f>
        <v>0</v>
      </c>
      <c r="P9" s="67"/>
      <c r="Q9" s="10"/>
      <c r="R9" s="68">
        <f t="shared" si="0"/>
        <v>0</v>
      </c>
      <c r="S9" s="81"/>
      <c r="T9" s="11"/>
      <c r="U9" s="11"/>
      <c r="V9" s="11"/>
      <c r="W9" s="11"/>
      <c r="X9" s="11"/>
      <c r="Y9" s="11"/>
      <c r="Z9" s="11"/>
      <c r="AA9" s="11"/>
      <c r="AB9" s="11"/>
      <c r="AC9" s="11"/>
      <c r="AD9" s="11"/>
      <c r="AE9" s="11"/>
      <c r="AF9" s="11"/>
      <c r="AG9" s="11"/>
      <c r="AH9" s="11"/>
      <c r="AI9" s="11"/>
      <c r="AJ9" s="11"/>
      <c r="AK9" s="11"/>
    </row>
    <row r="10" spans="1:37" s="12" customFormat="1" ht="26.25">
      <c r="A10" s="137" t="s">
        <v>248</v>
      </c>
      <c r="B10" s="142" t="s">
        <v>106</v>
      </c>
      <c r="C10" s="131" t="s">
        <v>177</v>
      </c>
      <c r="D10" s="133" t="s">
        <v>194</v>
      </c>
      <c r="E10" s="145" t="s">
        <v>28</v>
      </c>
      <c r="F10" s="134" t="s">
        <v>196</v>
      </c>
      <c r="G10" s="132" t="s">
        <v>195</v>
      </c>
      <c r="H10" s="147" t="s">
        <v>316</v>
      </c>
      <c r="I10" s="144" t="s">
        <v>317</v>
      </c>
      <c r="J10" s="132"/>
      <c r="K10" s="8"/>
      <c r="L10" s="132">
        <v>3</v>
      </c>
      <c r="M10" s="9"/>
      <c r="N10" s="10"/>
      <c r="O10" s="10">
        <f t="shared" si="1"/>
        <v>0</v>
      </c>
      <c r="P10" s="67"/>
      <c r="Q10" s="10"/>
      <c r="R10" s="68">
        <f t="shared" si="0"/>
        <v>0</v>
      </c>
      <c r="S10" s="81"/>
      <c r="T10" s="11"/>
      <c r="U10" s="11"/>
      <c r="V10" s="11"/>
      <c r="W10" s="11"/>
      <c r="X10" s="11"/>
      <c r="Y10" s="11"/>
      <c r="Z10" s="11"/>
      <c r="AA10" s="11"/>
      <c r="AB10" s="11"/>
      <c r="AC10" s="11"/>
      <c r="AD10" s="11"/>
      <c r="AE10" s="11"/>
      <c r="AF10" s="11"/>
      <c r="AG10" s="11"/>
      <c r="AH10" s="11"/>
      <c r="AI10" s="11"/>
      <c r="AJ10" s="11"/>
      <c r="AK10" s="11"/>
    </row>
    <row r="11" spans="1:37" s="12" customFormat="1" ht="51.75">
      <c r="A11" s="137" t="s">
        <v>58</v>
      </c>
      <c r="B11" s="148"/>
      <c r="C11" s="131" t="s">
        <v>176</v>
      </c>
      <c r="D11" s="133" t="s">
        <v>131</v>
      </c>
      <c r="E11" s="132" t="s">
        <v>49</v>
      </c>
      <c r="F11" s="134" t="s">
        <v>162</v>
      </c>
      <c r="G11" s="132" t="s">
        <v>287</v>
      </c>
      <c r="H11" s="146" t="s">
        <v>451</v>
      </c>
      <c r="I11" s="144" t="s">
        <v>327</v>
      </c>
      <c r="J11" s="132" t="s">
        <v>450</v>
      </c>
      <c r="K11" s="8"/>
      <c r="L11" s="132">
        <v>58</v>
      </c>
      <c r="M11" s="9"/>
      <c r="N11" s="10"/>
      <c r="O11" s="10">
        <f t="shared" si="1"/>
        <v>0</v>
      </c>
      <c r="P11" s="67"/>
      <c r="Q11" s="10"/>
      <c r="R11" s="68">
        <f t="shared" si="0"/>
        <v>0</v>
      </c>
      <c r="S11" s="81"/>
      <c r="T11" s="11"/>
      <c r="U11" s="11"/>
      <c r="V11" s="11"/>
      <c r="W11" s="11"/>
      <c r="X11" s="11"/>
      <c r="Y11" s="11"/>
      <c r="Z11" s="11"/>
      <c r="AA11" s="11"/>
      <c r="AB11" s="11"/>
      <c r="AC11" s="11"/>
      <c r="AD11" s="11"/>
      <c r="AE11" s="11"/>
      <c r="AF11" s="11"/>
      <c r="AG11" s="11"/>
      <c r="AH11" s="11"/>
      <c r="AI11" s="11"/>
      <c r="AJ11" s="11"/>
      <c r="AK11" s="11"/>
    </row>
    <row r="12" spans="1:37" ht="26.25">
      <c r="A12" s="149" t="s">
        <v>242</v>
      </c>
      <c r="B12" s="150"/>
      <c r="C12" s="151" t="s">
        <v>50</v>
      </c>
      <c r="D12" s="152" t="s">
        <v>460</v>
      </c>
      <c r="E12" s="152" t="s">
        <v>49</v>
      </c>
      <c r="F12" s="153" t="s">
        <v>456</v>
      </c>
      <c r="G12" s="154" t="s">
        <v>458</v>
      </c>
      <c r="H12" s="135" t="s">
        <v>475</v>
      </c>
      <c r="I12" s="146" t="s">
        <v>457</v>
      </c>
      <c r="J12" s="155" t="s">
        <v>474</v>
      </c>
      <c r="K12" s="38"/>
      <c r="L12" s="212">
        <v>60</v>
      </c>
      <c r="M12" s="16"/>
      <c r="N12" s="10"/>
      <c r="O12" s="10">
        <f t="shared" si="1"/>
        <v>0</v>
      </c>
      <c r="P12" s="67"/>
      <c r="Q12" s="10"/>
      <c r="R12" s="68">
        <f t="shared" si="0"/>
        <v>0</v>
      </c>
      <c r="S12" s="112"/>
      <c r="T12" s="2"/>
      <c r="U12" s="2"/>
      <c r="V12" s="2"/>
      <c r="W12" s="2"/>
      <c r="X12" s="2"/>
      <c r="Y12" s="2"/>
      <c r="Z12" s="2"/>
      <c r="AA12" s="2"/>
      <c r="AB12" s="2"/>
      <c r="AC12" s="2"/>
      <c r="AD12" s="2"/>
      <c r="AE12" s="2"/>
      <c r="AF12" s="2"/>
      <c r="AG12" s="2"/>
      <c r="AH12" s="2"/>
      <c r="AI12" s="2"/>
      <c r="AJ12" s="2"/>
      <c r="AK12" s="2"/>
    </row>
    <row r="13" spans="1:37" ht="51.75">
      <c r="A13" s="137" t="s">
        <v>58</v>
      </c>
      <c r="B13" s="138"/>
      <c r="C13" s="156" t="s">
        <v>59</v>
      </c>
      <c r="D13" s="139" t="s">
        <v>147</v>
      </c>
      <c r="E13" s="157" t="s">
        <v>311</v>
      </c>
      <c r="F13" s="157" t="s">
        <v>48</v>
      </c>
      <c r="G13" s="158" t="s">
        <v>60</v>
      </c>
      <c r="H13" s="159" t="s">
        <v>70</v>
      </c>
      <c r="I13" s="157" t="s">
        <v>494</v>
      </c>
      <c r="J13" s="157" t="s">
        <v>61</v>
      </c>
      <c r="K13" s="20"/>
      <c r="L13" s="158">
        <v>39</v>
      </c>
      <c r="M13" s="36"/>
      <c r="N13" s="7"/>
      <c r="O13" s="10">
        <f t="shared" si="1"/>
        <v>0</v>
      </c>
      <c r="P13" s="67"/>
      <c r="Q13" s="7"/>
      <c r="R13" s="68">
        <f t="shared" si="0"/>
        <v>0</v>
      </c>
      <c r="S13" s="111"/>
      <c r="T13" s="2"/>
      <c r="U13" s="2"/>
      <c r="V13" s="2"/>
      <c r="W13" s="2"/>
      <c r="X13" s="2"/>
      <c r="Y13" s="2"/>
      <c r="Z13" s="2"/>
      <c r="AA13" s="2"/>
      <c r="AB13" s="2"/>
      <c r="AC13" s="2"/>
      <c r="AD13" s="2"/>
      <c r="AE13" s="2"/>
      <c r="AF13" s="2"/>
      <c r="AG13" s="2"/>
      <c r="AH13" s="2"/>
      <c r="AI13" s="2"/>
      <c r="AJ13" s="2"/>
      <c r="AK13" s="2"/>
    </row>
    <row r="14" spans="1:37" ht="51.75">
      <c r="A14" s="137" t="s">
        <v>58</v>
      </c>
      <c r="B14" s="138"/>
      <c r="C14" s="156" t="s">
        <v>59</v>
      </c>
      <c r="D14" s="139" t="s">
        <v>148</v>
      </c>
      <c r="E14" s="157" t="s">
        <v>311</v>
      </c>
      <c r="F14" s="157" t="s">
        <v>48</v>
      </c>
      <c r="G14" s="158" t="s">
        <v>62</v>
      </c>
      <c r="H14" s="159" t="s">
        <v>70</v>
      </c>
      <c r="I14" s="157" t="s">
        <v>494</v>
      </c>
      <c r="J14" s="157" t="s">
        <v>61</v>
      </c>
      <c r="K14" s="20"/>
      <c r="L14" s="158">
        <v>18</v>
      </c>
      <c r="M14" s="36"/>
      <c r="N14" s="7"/>
      <c r="O14" s="10">
        <f t="shared" si="1"/>
        <v>0</v>
      </c>
      <c r="P14" s="67"/>
      <c r="Q14" s="7"/>
      <c r="R14" s="68">
        <f t="shared" si="0"/>
        <v>0</v>
      </c>
      <c r="S14" s="111"/>
      <c r="T14" s="2"/>
      <c r="U14" s="2"/>
      <c r="V14" s="2"/>
      <c r="W14" s="2"/>
      <c r="X14" s="2"/>
      <c r="Y14" s="2"/>
      <c r="Z14" s="2"/>
      <c r="AA14" s="2"/>
      <c r="AB14" s="2"/>
      <c r="AC14" s="2"/>
      <c r="AD14" s="2"/>
      <c r="AE14" s="2"/>
      <c r="AF14" s="2"/>
      <c r="AG14" s="2"/>
      <c r="AH14" s="2"/>
      <c r="AI14" s="2"/>
      <c r="AJ14" s="2"/>
      <c r="AK14" s="2"/>
    </row>
    <row r="15" spans="1:37" ht="51.75">
      <c r="A15" s="137" t="s">
        <v>58</v>
      </c>
      <c r="B15" s="138"/>
      <c r="C15" s="156" t="s">
        <v>59</v>
      </c>
      <c r="D15" s="139" t="s">
        <v>127</v>
      </c>
      <c r="E15" s="157" t="s">
        <v>311</v>
      </c>
      <c r="F15" s="157" t="s">
        <v>48</v>
      </c>
      <c r="G15" s="158" t="s">
        <v>63</v>
      </c>
      <c r="H15" s="160" t="s">
        <v>299</v>
      </c>
      <c r="I15" s="157" t="s">
        <v>494</v>
      </c>
      <c r="J15" s="157" t="s">
        <v>66</v>
      </c>
      <c r="K15" s="20"/>
      <c r="L15" s="158">
        <v>22</v>
      </c>
      <c r="M15" s="36"/>
      <c r="N15" s="7"/>
      <c r="O15" s="10">
        <f t="shared" si="1"/>
        <v>0</v>
      </c>
      <c r="P15" s="67"/>
      <c r="Q15" s="7"/>
      <c r="R15" s="68">
        <f t="shared" si="0"/>
        <v>0</v>
      </c>
      <c r="S15" s="111"/>
      <c r="T15" s="2"/>
      <c r="U15" s="2"/>
      <c r="V15" s="2"/>
      <c r="W15" s="2"/>
      <c r="X15" s="2"/>
      <c r="Y15" s="2"/>
      <c r="Z15" s="2"/>
      <c r="AA15" s="2"/>
      <c r="AB15" s="2"/>
      <c r="AC15" s="2"/>
      <c r="AD15" s="2"/>
      <c r="AE15" s="2"/>
      <c r="AF15" s="2"/>
      <c r="AG15" s="2"/>
      <c r="AH15" s="2"/>
      <c r="AI15" s="2"/>
      <c r="AJ15" s="2"/>
      <c r="AK15" s="2"/>
    </row>
    <row r="16" spans="1:37" ht="51.75">
      <c r="A16" s="137" t="s">
        <v>58</v>
      </c>
      <c r="B16" s="138"/>
      <c r="C16" s="156" t="s">
        <v>59</v>
      </c>
      <c r="D16" s="139" t="s">
        <v>149</v>
      </c>
      <c r="E16" s="157" t="s">
        <v>311</v>
      </c>
      <c r="F16" s="157" t="s">
        <v>48</v>
      </c>
      <c r="G16" s="158" t="s">
        <v>64</v>
      </c>
      <c r="H16" s="159" t="s">
        <v>473</v>
      </c>
      <c r="I16" s="157" t="s">
        <v>494</v>
      </c>
      <c r="J16" s="157" t="s">
        <v>65</v>
      </c>
      <c r="K16" s="20"/>
      <c r="L16" s="158">
        <v>2</v>
      </c>
      <c r="M16" s="36"/>
      <c r="N16" s="7"/>
      <c r="O16" s="10">
        <f t="shared" si="1"/>
        <v>0</v>
      </c>
      <c r="P16" s="67"/>
      <c r="Q16" s="7"/>
      <c r="R16" s="68">
        <f t="shared" si="0"/>
        <v>0</v>
      </c>
      <c r="S16" s="111"/>
      <c r="T16" s="2"/>
      <c r="U16" s="2"/>
      <c r="V16" s="2"/>
      <c r="W16" s="2"/>
      <c r="X16" s="2"/>
      <c r="Y16" s="2"/>
      <c r="Z16" s="2"/>
      <c r="AA16" s="2"/>
      <c r="AB16" s="2"/>
      <c r="AC16" s="2"/>
      <c r="AD16" s="2"/>
      <c r="AE16" s="2"/>
      <c r="AF16" s="2"/>
      <c r="AG16" s="2"/>
      <c r="AH16" s="2"/>
      <c r="AI16" s="2"/>
      <c r="AJ16" s="2"/>
      <c r="AK16" s="2"/>
    </row>
    <row r="17" spans="1:37" ht="54.75" customHeight="1">
      <c r="A17" s="137" t="s">
        <v>58</v>
      </c>
      <c r="B17" s="138"/>
      <c r="C17" s="156" t="s">
        <v>59</v>
      </c>
      <c r="D17" s="139" t="s">
        <v>150</v>
      </c>
      <c r="E17" s="157" t="s">
        <v>311</v>
      </c>
      <c r="F17" s="157" t="s">
        <v>48</v>
      </c>
      <c r="G17" s="158" t="s">
        <v>60</v>
      </c>
      <c r="H17" s="159" t="s">
        <v>70</v>
      </c>
      <c r="I17" s="157" t="s">
        <v>494</v>
      </c>
      <c r="J17" s="157" t="s">
        <v>67</v>
      </c>
      <c r="K17" s="20"/>
      <c r="L17" s="158">
        <v>37</v>
      </c>
      <c r="M17" s="36"/>
      <c r="N17" s="7"/>
      <c r="O17" s="72">
        <f t="shared" si="1"/>
        <v>0</v>
      </c>
      <c r="P17" s="67"/>
      <c r="Q17" s="7"/>
      <c r="R17" s="68">
        <f t="shared" si="0"/>
        <v>0</v>
      </c>
      <c r="S17" s="114"/>
      <c r="T17" s="2"/>
      <c r="U17" s="2"/>
      <c r="V17" s="2"/>
      <c r="W17" s="2"/>
      <c r="X17" s="2"/>
      <c r="Y17" s="2"/>
      <c r="Z17" s="2"/>
      <c r="AA17" s="2"/>
      <c r="AB17" s="2"/>
      <c r="AC17" s="2"/>
      <c r="AD17" s="2"/>
      <c r="AE17" s="2"/>
      <c r="AF17" s="2"/>
      <c r="AG17" s="2"/>
      <c r="AH17" s="2"/>
      <c r="AI17" s="2"/>
      <c r="AJ17" s="2"/>
      <c r="AK17" s="2"/>
    </row>
    <row r="18" spans="1:37">
      <c r="A18" s="123" t="s">
        <v>491</v>
      </c>
      <c r="B18" s="124"/>
      <c r="C18" s="125" t="s">
        <v>0</v>
      </c>
      <c r="D18" s="126" t="s">
        <v>71</v>
      </c>
      <c r="E18" s="126" t="s">
        <v>312</v>
      </c>
      <c r="F18" s="127" t="s">
        <v>1</v>
      </c>
      <c r="G18" s="126" t="s">
        <v>2</v>
      </c>
      <c r="H18" s="128" t="s">
        <v>3</v>
      </c>
      <c r="I18" s="128" t="s">
        <v>227</v>
      </c>
      <c r="J18" s="126" t="s">
        <v>446</v>
      </c>
      <c r="K18" s="42" t="s">
        <v>508</v>
      </c>
      <c r="L18" s="126" t="s">
        <v>4</v>
      </c>
      <c r="M18" s="48" t="s">
        <v>5</v>
      </c>
      <c r="N18" s="49" t="s">
        <v>502</v>
      </c>
      <c r="O18" s="42" t="s">
        <v>500</v>
      </c>
      <c r="P18" s="63" t="s">
        <v>538</v>
      </c>
      <c r="Q18" s="49" t="s">
        <v>501</v>
      </c>
      <c r="R18" s="117" t="s">
        <v>6</v>
      </c>
      <c r="S18" s="97" t="s">
        <v>551</v>
      </c>
      <c r="T18" s="2"/>
      <c r="U18" s="2"/>
      <c r="V18" s="2"/>
      <c r="W18" s="2"/>
      <c r="X18" s="2"/>
      <c r="Y18" s="2"/>
      <c r="Z18" s="2"/>
      <c r="AA18" s="2"/>
      <c r="AB18" s="2"/>
      <c r="AC18" s="2"/>
      <c r="AD18" s="2"/>
      <c r="AE18" s="2"/>
      <c r="AF18" s="2"/>
      <c r="AG18" s="2"/>
      <c r="AH18" s="2"/>
      <c r="AI18" s="2"/>
      <c r="AJ18" s="2"/>
      <c r="AK18" s="2"/>
    </row>
    <row r="19" spans="1:37" ht="51.75">
      <c r="A19" s="137" t="s">
        <v>58</v>
      </c>
      <c r="B19" s="138"/>
      <c r="C19" s="156" t="s">
        <v>59</v>
      </c>
      <c r="D19" s="139" t="s">
        <v>151</v>
      </c>
      <c r="E19" s="157" t="s">
        <v>311</v>
      </c>
      <c r="F19" s="157" t="s">
        <v>48</v>
      </c>
      <c r="G19" s="158" t="s">
        <v>62</v>
      </c>
      <c r="H19" s="159" t="s">
        <v>70</v>
      </c>
      <c r="I19" s="157" t="s">
        <v>494</v>
      </c>
      <c r="J19" s="157" t="s">
        <v>67</v>
      </c>
      <c r="K19" s="20"/>
      <c r="L19" s="158">
        <v>4</v>
      </c>
      <c r="M19" s="36"/>
      <c r="N19" s="7"/>
      <c r="O19" s="10">
        <f t="shared" ref="O19:O30" si="2">L19*N19</f>
        <v>0</v>
      </c>
      <c r="P19" s="67"/>
      <c r="Q19" s="57"/>
      <c r="R19" s="64">
        <f>SUM(O19:Q19)</f>
        <v>0</v>
      </c>
      <c r="S19" s="111"/>
      <c r="T19" s="2"/>
      <c r="U19" s="2"/>
      <c r="V19" s="2"/>
      <c r="W19" s="2"/>
      <c r="X19" s="2"/>
      <c r="Y19" s="2"/>
      <c r="Z19" s="2"/>
      <c r="AA19" s="2"/>
      <c r="AB19" s="2"/>
      <c r="AC19" s="2"/>
      <c r="AD19" s="2"/>
      <c r="AE19" s="2"/>
      <c r="AF19" s="2"/>
      <c r="AG19" s="2"/>
      <c r="AH19" s="2"/>
      <c r="AI19" s="2"/>
      <c r="AJ19" s="2"/>
      <c r="AK19" s="2"/>
    </row>
    <row r="20" spans="1:37" ht="51.75">
      <c r="A20" s="137" t="s">
        <v>58</v>
      </c>
      <c r="B20" s="138"/>
      <c r="C20" s="156" t="s">
        <v>59</v>
      </c>
      <c r="D20" s="139" t="s">
        <v>152</v>
      </c>
      <c r="E20" s="157" t="s">
        <v>311</v>
      </c>
      <c r="F20" s="157" t="s">
        <v>48</v>
      </c>
      <c r="G20" s="158" t="s">
        <v>62</v>
      </c>
      <c r="H20" s="159" t="s">
        <v>70</v>
      </c>
      <c r="I20" s="157" t="s">
        <v>494</v>
      </c>
      <c r="J20" s="157" t="s">
        <v>68</v>
      </c>
      <c r="K20" s="20"/>
      <c r="L20" s="158">
        <v>7</v>
      </c>
      <c r="M20" s="36"/>
      <c r="N20" s="7"/>
      <c r="O20" s="10">
        <f t="shared" si="2"/>
        <v>0</v>
      </c>
      <c r="P20" s="67"/>
      <c r="Q20" s="7"/>
      <c r="R20" s="68">
        <f t="shared" ref="R20:R30" si="3">SUM(O20:Q20)</f>
        <v>0</v>
      </c>
      <c r="S20" s="111"/>
      <c r="T20" s="2"/>
      <c r="U20" s="2"/>
      <c r="V20" s="2"/>
      <c r="W20" s="2"/>
      <c r="X20" s="2"/>
      <c r="Y20" s="2"/>
      <c r="Z20" s="2"/>
      <c r="AA20" s="2"/>
      <c r="AB20" s="2"/>
      <c r="AC20" s="2"/>
      <c r="AD20" s="2"/>
      <c r="AE20" s="2"/>
      <c r="AF20" s="2"/>
      <c r="AG20" s="2"/>
      <c r="AH20" s="2"/>
      <c r="AI20" s="2"/>
      <c r="AJ20" s="2"/>
      <c r="AK20" s="2"/>
    </row>
    <row r="21" spans="1:37" ht="51.75">
      <c r="A21" s="137" t="s">
        <v>58</v>
      </c>
      <c r="B21" s="138"/>
      <c r="C21" s="156" t="s">
        <v>59</v>
      </c>
      <c r="D21" s="139" t="s">
        <v>153</v>
      </c>
      <c r="E21" s="157" t="s">
        <v>311</v>
      </c>
      <c r="F21" s="157" t="s">
        <v>48</v>
      </c>
      <c r="G21" s="158" t="s">
        <v>60</v>
      </c>
      <c r="H21" s="159" t="s">
        <v>70</v>
      </c>
      <c r="I21" s="157" t="s">
        <v>494</v>
      </c>
      <c r="J21" s="157" t="s">
        <v>68</v>
      </c>
      <c r="K21" s="20"/>
      <c r="L21" s="158">
        <v>5</v>
      </c>
      <c r="M21" s="36"/>
      <c r="N21" s="7"/>
      <c r="O21" s="10">
        <f t="shared" si="2"/>
        <v>0</v>
      </c>
      <c r="P21" s="73"/>
      <c r="Q21" s="7"/>
      <c r="R21" s="68">
        <f t="shared" si="3"/>
        <v>0</v>
      </c>
      <c r="S21" s="111"/>
      <c r="T21" s="2"/>
      <c r="U21" s="2"/>
      <c r="V21" s="2"/>
      <c r="W21" s="2"/>
      <c r="X21" s="2"/>
      <c r="Y21" s="2"/>
      <c r="Z21" s="2"/>
      <c r="AA21" s="2"/>
      <c r="AB21" s="2"/>
      <c r="AC21" s="2"/>
      <c r="AD21" s="2"/>
      <c r="AE21" s="2"/>
      <c r="AF21" s="2"/>
      <c r="AG21" s="2"/>
      <c r="AH21" s="2"/>
      <c r="AI21" s="2"/>
      <c r="AJ21" s="2"/>
      <c r="AK21" s="2"/>
    </row>
    <row r="22" spans="1:37" ht="51.75">
      <c r="A22" s="137" t="s">
        <v>58</v>
      </c>
      <c r="B22" s="138"/>
      <c r="C22" s="156" t="s">
        <v>59</v>
      </c>
      <c r="D22" s="139" t="s">
        <v>154</v>
      </c>
      <c r="E22" s="157" t="s">
        <v>311</v>
      </c>
      <c r="F22" s="157" t="s">
        <v>48</v>
      </c>
      <c r="G22" s="158" t="s">
        <v>69</v>
      </c>
      <c r="H22" s="160" t="s">
        <v>298</v>
      </c>
      <c r="I22" s="157" t="s">
        <v>494</v>
      </c>
      <c r="J22" s="157" t="s">
        <v>66</v>
      </c>
      <c r="K22" s="20"/>
      <c r="L22" s="158">
        <v>8</v>
      </c>
      <c r="M22" s="36"/>
      <c r="N22" s="7"/>
      <c r="O22" s="10">
        <f t="shared" si="2"/>
        <v>0</v>
      </c>
      <c r="P22" s="74"/>
      <c r="Q22" s="57"/>
      <c r="R22" s="68">
        <f t="shared" si="3"/>
        <v>0</v>
      </c>
      <c r="S22" s="111"/>
      <c r="T22" s="2"/>
      <c r="U22" s="2"/>
      <c r="V22" s="2"/>
      <c r="W22" s="2"/>
      <c r="X22" s="2"/>
      <c r="Y22" s="2"/>
      <c r="Z22" s="2"/>
      <c r="AA22" s="2"/>
      <c r="AB22" s="2"/>
      <c r="AC22" s="2"/>
      <c r="AD22" s="2"/>
      <c r="AE22" s="2"/>
      <c r="AF22" s="2"/>
      <c r="AG22" s="2"/>
      <c r="AH22" s="2"/>
      <c r="AI22" s="2"/>
      <c r="AJ22" s="2"/>
      <c r="AK22" s="2"/>
    </row>
    <row r="23" spans="1:37" ht="51" customHeight="1">
      <c r="A23" s="137" t="s">
        <v>58</v>
      </c>
      <c r="B23" s="138"/>
      <c r="C23" s="156" t="s">
        <v>59</v>
      </c>
      <c r="D23" s="139" t="s">
        <v>182</v>
      </c>
      <c r="E23" s="157" t="s">
        <v>311</v>
      </c>
      <c r="F23" s="157" t="s">
        <v>48</v>
      </c>
      <c r="G23" s="158" t="s">
        <v>183</v>
      </c>
      <c r="H23" s="160" t="s">
        <v>184</v>
      </c>
      <c r="I23" s="157" t="s">
        <v>494</v>
      </c>
      <c r="J23" s="157" t="s">
        <v>185</v>
      </c>
      <c r="K23" s="38"/>
      <c r="L23" s="152">
        <v>5</v>
      </c>
      <c r="M23" s="36"/>
      <c r="N23" s="57"/>
      <c r="O23" s="10">
        <f t="shared" si="2"/>
        <v>0</v>
      </c>
      <c r="P23" s="74"/>
      <c r="Q23" s="57"/>
      <c r="R23" s="68">
        <f t="shared" si="3"/>
        <v>0</v>
      </c>
      <c r="S23" s="112"/>
      <c r="T23" s="2"/>
      <c r="U23" s="2"/>
      <c r="V23" s="2"/>
      <c r="W23" s="2"/>
      <c r="X23" s="2"/>
      <c r="Y23" s="2"/>
      <c r="Z23" s="2"/>
      <c r="AA23" s="2"/>
      <c r="AB23" s="2"/>
      <c r="AC23" s="2"/>
      <c r="AD23" s="2"/>
      <c r="AE23" s="2"/>
      <c r="AF23" s="2"/>
      <c r="AG23" s="2"/>
      <c r="AH23" s="2"/>
      <c r="AI23" s="2"/>
      <c r="AJ23" s="2"/>
      <c r="AK23" s="2"/>
    </row>
    <row r="24" spans="1:37" s="12" customFormat="1" ht="51.75">
      <c r="A24" s="143" t="s">
        <v>58</v>
      </c>
      <c r="B24" s="161"/>
      <c r="C24" s="162" t="s">
        <v>59</v>
      </c>
      <c r="D24" s="141" t="s">
        <v>297</v>
      </c>
      <c r="E24" s="157" t="s">
        <v>311</v>
      </c>
      <c r="F24" s="157" t="s">
        <v>48</v>
      </c>
      <c r="G24" s="140" t="s">
        <v>69</v>
      </c>
      <c r="H24" s="135" t="s">
        <v>462</v>
      </c>
      <c r="I24" s="157" t="s">
        <v>494</v>
      </c>
      <c r="J24" s="134" t="s">
        <v>492</v>
      </c>
      <c r="K24" s="21"/>
      <c r="L24" s="132">
        <v>8</v>
      </c>
      <c r="M24" s="36"/>
      <c r="N24" s="7"/>
      <c r="O24" s="10">
        <f t="shared" si="2"/>
        <v>0</v>
      </c>
      <c r="P24" s="67"/>
      <c r="Q24" s="7"/>
      <c r="R24" s="68">
        <f t="shared" si="3"/>
        <v>0</v>
      </c>
      <c r="S24" s="98"/>
      <c r="T24" s="11"/>
      <c r="U24" s="11"/>
      <c r="V24" s="11"/>
      <c r="W24" s="11"/>
      <c r="X24" s="11"/>
      <c r="Y24" s="11"/>
      <c r="Z24" s="11"/>
      <c r="AA24" s="11"/>
      <c r="AB24" s="11"/>
      <c r="AC24" s="11"/>
      <c r="AD24" s="11"/>
      <c r="AE24" s="11"/>
      <c r="AF24" s="11"/>
      <c r="AG24" s="11"/>
      <c r="AH24" s="11"/>
      <c r="AI24" s="11"/>
      <c r="AJ24" s="11"/>
      <c r="AK24" s="11"/>
    </row>
    <row r="25" spans="1:37" s="12" customFormat="1" ht="87" customHeight="1">
      <c r="A25" s="143" t="s">
        <v>58</v>
      </c>
      <c r="B25" s="161"/>
      <c r="C25" s="162" t="s">
        <v>59</v>
      </c>
      <c r="D25" s="141" t="s">
        <v>477</v>
      </c>
      <c r="E25" s="157" t="s">
        <v>311</v>
      </c>
      <c r="F25" s="157" t="s">
        <v>48</v>
      </c>
      <c r="G25" s="158" t="s">
        <v>63</v>
      </c>
      <c r="H25" s="160" t="s">
        <v>299</v>
      </c>
      <c r="I25" s="157" t="s">
        <v>494</v>
      </c>
      <c r="J25" s="134" t="s">
        <v>493</v>
      </c>
      <c r="K25" s="21"/>
      <c r="L25" s="132">
        <v>4</v>
      </c>
      <c r="M25" s="36"/>
      <c r="N25" s="7"/>
      <c r="O25" s="10">
        <f t="shared" si="2"/>
        <v>0</v>
      </c>
      <c r="P25" s="67"/>
      <c r="Q25" s="7"/>
      <c r="R25" s="68">
        <f t="shared" si="3"/>
        <v>0</v>
      </c>
      <c r="S25" s="98"/>
      <c r="T25" s="11"/>
      <c r="U25" s="11"/>
      <c r="V25" s="11"/>
      <c r="W25" s="11"/>
      <c r="X25" s="11"/>
      <c r="Y25" s="11"/>
      <c r="Z25" s="11"/>
      <c r="AA25" s="11"/>
      <c r="AB25" s="11"/>
      <c r="AC25" s="11"/>
      <c r="AD25" s="11"/>
      <c r="AE25" s="11"/>
      <c r="AF25" s="11"/>
      <c r="AG25" s="11"/>
      <c r="AH25" s="11"/>
      <c r="AI25" s="11"/>
      <c r="AJ25" s="11"/>
      <c r="AK25" s="11"/>
    </row>
    <row r="26" spans="1:37" s="12" customFormat="1" ht="54.75" customHeight="1">
      <c r="A26" s="143" t="s">
        <v>265</v>
      </c>
      <c r="B26" s="148"/>
      <c r="C26" s="131" t="s">
        <v>511</v>
      </c>
      <c r="D26" s="133" t="s">
        <v>510</v>
      </c>
      <c r="E26" s="132" t="s">
        <v>512</v>
      </c>
      <c r="F26" s="134" t="s">
        <v>514</v>
      </c>
      <c r="G26" s="134" t="s">
        <v>515</v>
      </c>
      <c r="H26" s="135" t="s">
        <v>518</v>
      </c>
      <c r="I26" s="135" t="s">
        <v>517</v>
      </c>
      <c r="J26" s="163" t="s">
        <v>516</v>
      </c>
      <c r="K26" s="8"/>
      <c r="L26" s="132">
        <v>1</v>
      </c>
      <c r="M26" s="9"/>
      <c r="N26" s="10"/>
      <c r="O26" s="10">
        <f t="shared" si="2"/>
        <v>0</v>
      </c>
      <c r="P26" s="67"/>
      <c r="Q26" s="10"/>
      <c r="R26" s="68">
        <f t="shared" si="3"/>
        <v>0</v>
      </c>
      <c r="S26" s="81"/>
      <c r="T26" s="11"/>
      <c r="U26" s="11"/>
      <c r="V26" s="11"/>
      <c r="W26" s="11"/>
      <c r="X26" s="11"/>
      <c r="Y26" s="11"/>
      <c r="Z26" s="11"/>
      <c r="AA26" s="11"/>
      <c r="AB26" s="11"/>
      <c r="AC26" s="11"/>
      <c r="AD26" s="11"/>
      <c r="AE26" s="11"/>
      <c r="AF26" s="11"/>
      <c r="AG26" s="11"/>
      <c r="AH26" s="11"/>
      <c r="AI26" s="11"/>
      <c r="AJ26" s="11"/>
      <c r="AK26" s="11"/>
    </row>
    <row r="27" spans="1:37" s="12" customFormat="1" ht="33" customHeight="1">
      <c r="A27" s="137" t="s">
        <v>9</v>
      </c>
      <c r="B27" s="148"/>
      <c r="C27" s="131" t="s">
        <v>15</v>
      </c>
      <c r="D27" s="133" t="s">
        <v>80</v>
      </c>
      <c r="E27" s="132" t="s">
        <v>39</v>
      </c>
      <c r="F27" s="134" t="s">
        <v>350</v>
      </c>
      <c r="G27" s="132" t="s">
        <v>40</v>
      </c>
      <c r="H27" s="135" t="s">
        <v>352</v>
      </c>
      <c r="I27" s="135" t="s">
        <v>353</v>
      </c>
      <c r="J27" s="132"/>
      <c r="K27" s="8"/>
      <c r="L27" s="132">
        <v>2</v>
      </c>
      <c r="M27" s="9"/>
      <c r="N27" s="10"/>
      <c r="O27" s="10">
        <f t="shared" si="2"/>
        <v>0</v>
      </c>
      <c r="P27" s="67"/>
      <c r="Q27" s="10"/>
      <c r="R27" s="68">
        <f t="shared" si="3"/>
        <v>0</v>
      </c>
      <c r="S27" s="81"/>
      <c r="T27" s="11"/>
      <c r="U27" s="11"/>
      <c r="V27" s="11"/>
      <c r="W27" s="11"/>
      <c r="X27" s="11"/>
      <c r="Y27" s="11"/>
      <c r="Z27" s="11"/>
      <c r="AA27" s="11"/>
      <c r="AB27" s="11"/>
      <c r="AC27" s="11"/>
      <c r="AD27" s="11"/>
      <c r="AE27" s="11"/>
      <c r="AF27" s="11"/>
      <c r="AG27" s="11"/>
      <c r="AH27" s="11"/>
      <c r="AI27" s="11"/>
      <c r="AJ27" s="11"/>
      <c r="AK27" s="11"/>
    </row>
    <row r="28" spans="1:37" s="12" customFormat="1" ht="39">
      <c r="A28" s="137" t="s">
        <v>9</v>
      </c>
      <c r="B28" s="148"/>
      <c r="C28" s="131" t="s">
        <v>15</v>
      </c>
      <c r="D28" s="133" t="s">
        <v>81</v>
      </c>
      <c r="E28" s="132" t="s">
        <v>39</v>
      </c>
      <c r="F28" s="134" t="s">
        <v>351</v>
      </c>
      <c r="G28" s="132" t="s">
        <v>40</v>
      </c>
      <c r="H28" s="135" t="s">
        <v>354</v>
      </c>
      <c r="I28" s="134" t="s">
        <v>355</v>
      </c>
      <c r="J28" s="132"/>
      <c r="K28" s="8"/>
      <c r="L28" s="132">
        <v>3</v>
      </c>
      <c r="M28" s="9"/>
      <c r="N28" s="10"/>
      <c r="O28" s="10">
        <f t="shared" si="2"/>
        <v>0</v>
      </c>
      <c r="P28" s="67"/>
      <c r="Q28" s="10"/>
      <c r="R28" s="68">
        <f t="shared" si="3"/>
        <v>0</v>
      </c>
      <c r="S28" s="81"/>
      <c r="T28" s="11"/>
      <c r="U28" s="11"/>
      <c r="V28" s="11"/>
      <c r="W28" s="11"/>
      <c r="X28" s="11"/>
      <c r="Y28" s="11"/>
      <c r="Z28" s="11"/>
      <c r="AA28" s="11"/>
      <c r="AB28" s="11"/>
      <c r="AC28" s="11"/>
      <c r="AD28" s="11"/>
      <c r="AE28" s="11"/>
      <c r="AF28" s="11"/>
      <c r="AG28" s="11"/>
      <c r="AH28" s="11"/>
      <c r="AI28" s="11"/>
      <c r="AJ28" s="11"/>
      <c r="AK28" s="11"/>
    </row>
    <row r="29" spans="1:37" s="12" customFormat="1" ht="39">
      <c r="A29" s="137" t="s">
        <v>369</v>
      </c>
      <c r="B29" s="164"/>
      <c r="C29" s="165" t="s">
        <v>14</v>
      </c>
      <c r="D29" s="166" t="s">
        <v>367</v>
      </c>
      <c r="E29" s="145" t="s">
        <v>13</v>
      </c>
      <c r="F29" s="147" t="s">
        <v>253</v>
      </c>
      <c r="G29" s="145" t="s">
        <v>89</v>
      </c>
      <c r="H29" s="146" t="s">
        <v>365</v>
      </c>
      <c r="I29" s="167" t="s">
        <v>366</v>
      </c>
      <c r="J29" s="168"/>
      <c r="K29" s="45"/>
      <c r="L29" s="168">
        <v>5</v>
      </c>
      <c r="M29" s="14"/>
      <c r="N29" s="10"/>
      <c r="O29" s="10">
        <f t="shared" si="2"/>
        <v>0</v>
      </c>
      <c r="P29" s="67"/>
      <c r="Q29" s="10"/>
      <c r="R29" s="68">
        <f t="shared" si="3"/>
        <v>0</v>
      </c>
      <c r="S29" s="106"/>
      <c r="T29" s="11"/>
      <c r="U29" s="11"/>
      <c r="V29" s="11"/>
      <c r="W29" s="11"/>
      <c r="X29" s="11"/>
      <c r="Y29" s="11"/>
      <c r="Z29" s="11"/>
      <c r="AA29" s="11"/>
      <c r="AB29" s="11"/>
      <c r="AC29" s="11"/>
      <c r="AD29" s="11"/>
      <c r="AE29" s="11"/>
      <c r="AF29" s="11"/>
      <c r="AG29" s="11"/>
      <c r="AH29" s="11"/>
      <c r="AI29" s="11"/>
      <c r="AJ29" s="11"/>
      <c r="AK29" s="11"/>
    </row>
    <row r="30" spans="1:37" s="12" customFormat="1" ht="39">
      <c r="A30" s="137" t="s">
        <v>370</v>
      </c>
      <c r="B30" s="164"/>
      <c r="C30" s="165" t="s">
        <v>14</v>
      </c>
      <c r="D30" s="166" t="s">
        <v>368</v>
      </c>
      <c r="E30" s="145" t="s">
        <v>13</v>
      </c>
      <c r="F30" s="147" t="s">
        <v>253</v>
      </c>
      <c r="G30" s="145" t="s">
        <v>89</v>
      </c>
      <c r="H30" s="146" t="s">
        <v>392</v>
      </c>
      <c r="I30" s="167" t="s">
        <v>391</v>
      </c>
      <c r="J30" s="168"/>
      <c r="K30" s="45"/>
      <c r="L30" s="168">
        <v>5</v>
      </c>
      <c r="M30" s="14"/>
      <c r="N30" s="10"/>
      <c r="O30" s="10">
        <f t="shared" si="2"/>
        <v>0</v>
      </c>
      <c r="P30" s="67"/>
      <c r="Q30" s="10"/>
      <c r="R30" s="68">
        <f t="shared" si="3"/>
        <v>0</v>
      </c>
      <c r="S30" s="113"/>
      <c r="T30" s="11"/>
      <c r="U30" s="11"/>
      <c r="V30" s="11"/>
      <c r="W30" s="11"/>
      <c r="X30" s="11"/>
      <c r="Y30" s="11"/>
      <c r="Z30" s="11"/>
      <c r="AA30" s="11"/>
      <c r="AB30" s="11"/>
      <c r="AC30" s="11"/>
      <c r="AD30" s="11"/>
      <c r="AE30" s="11"/>
      <c r="AF30" s="11"/>
      <c r="AG30" s="11"/>
      <c r="AH30" s="11"/>
      <c r="AI30" s="11"/>
      <c r="AJ30" s="11"/>
      <c r="AK30" s="11"/>
    </row>
    <row r="31" spans="1:37">
      <c r="A31" s="123" t="s">
        <v>491</v>
      </c>
      <c r="B31" s="124"/>
      <c r="C31" s="125" t="s">
        <v>0</v>
      </c>
      <c r="D31" s="126" t="s">
        <v>71</v>
      </c>
      <c r="E31" s="126" t="s">
        <v>312</v>
      </c>
      <c r="F31" s="127" t="s">
        <v>1</v>
      </c>
      <c r="G31" s="126" t="s">
        <v>2</v>
      </c>
      <c r="H31" s="128" t="s">
        <v>3</v>
      </c>
      <c r="I31" s="128" t="s">
        <v>227</v>
      </c>
      <c r="J31" s="126" t="s">
        <v>446</v>
      </c>
      <c r="K31" s="42" t="s">
        <v>508</v>
      </c>
      <c r="L31" s="126" t="s">
        <v>4</v>
      </c>
      <c r="M31" s="48" t="s">
        <v>5</v>
      </c>
      <c r="N31" s="49" t="s">
        <v>502</v>
      </c>
      <c r="O31" s="42" t="s">
        <v>500</v>
      </c>
      <c r="P31" s="63" t="s">
        <v>538</v>
      </c>
      <c r="Q31" s="49" t="s">
        <v>501</v>
      </c>
      <c r="R31" s="117" t="s">
        <v>6</v>
      </c>
      <c r="S31" s="97" t="s">
        <v>550</v>
      </c>
      <c r="T31" s="2"/>
      <c r="U31" s="2"/>
      <c r="V31" s="2"/>
      <c r="W31" s="2"/>
      <c r="X31" s="2"/>
      <c r="Y31" s="2"/>
      <c r="Z31" s="2"/>
      <c r="AA31" s="2"/>
      <c r="AB31" s="2"/>
      <c r="AC31" s="2"/>
      <c r="AD31" s="2"/>
      <c r="AE31" s="2"/>
      <c r="AF31" s="2"/>
      <c r="AG31" s="2"/>
      <c r="AH31" s="2"/>
      <c r="AI31" s="2"/>
      <c r="AJ31" s="2"/>
      <c r="AK31" s="2"/>
    </row>
    <row r="32" spans="1:37" s="12" customFormat="1" ht="54" customHeight="1">
      <c r="A32" s="137" t="s">
        <v>9</v>
      </c>
      <c r="B32" s="148"/>
      <c r="C32" s="131" t="s">
        <v>19</v>
      </c>
      <c r="D32" s="133" t="s">
        <v>336</v>
      </c>
      <c r="E32" s="132" t="s">
        <v>10</v>
      </c>
      <c r="F32" s="134" t="s">
        <v>36</v>
      </c>
      <c r="G32" s="132" t="s">
        <v>213</v>
      </c>
      <c r="H32" s="135" t="s">
        <v>359</v>
      </c>
      <c r="I32" s="135" t="s">
        <v>360</v>
      </c>
      <c r="J32" s="132"/>
      <c r="K32" s="8"/>
      <c r="L32" s="132">
        <v>1</v>
      </c>
      <c r="M32" s="9"/>
      <c r="N32" s="10"/>
      <c r="O32" s="10">
        <f t="shared" ref="O32:O44" si="4">L32*N32</f>
        <v>0</v>
      </c>
      <c r="P32" s="67"/>
      <c r="Q32" s="10"/>
      <c r="R32" s="64">
        <f>SUM(O32:Q32)</f>
        <v>0</v>
      </c>
      <c r="S32" s="81"/>
      <c r="T32" s="11"/>
      <c r="U32" s="11"/>
      <c r="V32" s="11"/>
      <c r="W32" s="11"/>
      <c r="X32" s="11"/>
      <c r="Y32" s="11"/>
      <c r="Z32" s="11"/>
      <c r="AA32" s="11"/>
      <c r="AB32" s="11"/>
      <c r="AC32" s="11"/>
      <c r="AD32" s="11"/>
      <c r="AE32" s="11"/>
      <c r="AF32" s="11"/>
      <c r="AG32" s="11"/>
      <c r="AH32" s="11"/>
      <c r="AI32" s="11"/>
      <c r="AJ32" s="11"/>
      <c r="AK32" s="11"/>
    </row>
    <row r="33" spans="1:37" s="12" customFormat="1" ht="51.75">
      <c r="A33" s="137" t="s">
        <v>9</v>
      </c>
      <c r="B33" s="148"/>
      <c r="C33" s="131" t="s">
        <v>19</v>
      </c>
      <c r="D33" s="133" t="s">
        <v>337</v>
      </c>
      <c r="E33" s="132" t="s">
        <v>10</v>
      </c>
      <c r="F33" s="134" t="s">
        <v>36</v>
      </c>
      <c r="G33" s="132" t="s">
        <v>213</v>
      </c>
      <c r="H33" s="135" t="s">
        <v>361</v>
      </c>
      <c r="I33" s="135" t="s">
        <v>362</v>
      </c>
      <c r="J33" s="132"/>
      <c r="K33" s="8"/>
      <c r="L33" s="132">
        <v>1</v>
      </c>
      <c r="M33" s="9"/>
      <c r="N33" s="10"/>
      <c r="O33" s="10">
        <f t="shared" si="4"/>
        <v>0</v>
      </c>
      <c r="P33" s="67"/>
      <c r="Q33" s="10"/>
      <c r="R33" s="68">
        <f t="shared" ref="R33:R44" si="5">SUM(O33:Q33)</f>
        <v>0</v>
      </c>
      <c r="S33" s="81"/>
      <c r="T33" s="11"/>
      <c r="U33" s="11"/>
      <c r="V33" s="11"/>
      <c r="W33" s="11"/>
      <c r="X33" s="11"/>
      <c r="Y33" s="11"/>
      <c r="Z33" s="11"/>
      <c r="AA33" s="11"/>
      <c r="AB33" s="11"/>
      <c r="AC33" s="11"/>
      <c r="AD33" s="11"/>
      <c r="AE33" s="11"/>
      <c r="AF33" s="11"/>
      <c r="AG33" s="11"/>
      <c r="AH33" s="11"/>
      <c r="AI33" s="11"/>
      <c r="AJ33" s="11"/>
      <c r="AK33" s="11"/>
    </row>
    <row r="34" spans="1:37" s="12" customFormat="1" ht="39" customHeight="1">
      <c r="A34" s="137" t="s">
        <v>9</v>
      </c>
      <c r="B34" s="148"/>
      <c r="C34" s="131" t="s">
        <v>19</v>
      </c>
      <c r="D34" s="133" t="s">
        <v>338</v>
      </c>
      <c r="E34" s="132" t="s">
        <v>10</v>
      </c>
      <c r="F34" s="134" t="s">
        <v>36</v>
      </c>
      <c r="G34" s="132" t="s">
        <v>213</v>
      </c>
      <c r="H34" s="135" t="s">
        <v>363</v>
      </c>
      <c r="I34" s="135" t="s">
        <v>364</v>
      </c>
      <c r="J34" s="132"/>
      <c r="K34" s="8"/>
      <c r="L34" s="132">
        <v>1</v>
      </c>
      <c r="M34" s="9"/>
      <c r="N34" s="10"/>
      <c r="O34" s="10">
        <f t="shared" si="4"/>
        <v>0</v>
      </c>
      <c r="P34" s="67"/>
      <c r="Q34" s="10"/>
      <c r="R34" s="68">
        <f t="shared" si="5"/>
        <v>0</v>
      </c>
      <c r="S34" s="81"/>
      <c r="T34" s="11"/>
      <c r="U34" s="11"/>
      <c r="V34" s="11"/>
      <c r="W34" s="11"/>
      <c r="X34" s="11"/>
      <c r="Y34" s="11"/>
      <c r="Z34" s="11"/>
      <c r="AA34" s="11"/>
      <c r="AB34" s="11"/>
      <c r="AC34" s="11"/>
      <c r="AD34" s="11"/>
      <c r="AE34" s="11"/>
      <c r="AF34" s="11"/>
      <c r="AG34" s="11"/>
      <c r="AH34" s="11"/>
      <c r="AI34" s="11"/>
      <c r="AJ34" s="11"/>
      <c r="AK34" s="11"/>
    </row>
    <row r="35" spans="1:37" s="12" customFormat="1" ht="26.25">
      <c r="A35" s="137" t="s">
        <v>252</v>
      </c>
      <c r="B35" s="142" t="s">
        <v>110</v>
      </c>
      <c r="C35" s="131" t="s">
        <v>14</v>
      </c>
      <c r="D35" s="133" t="s">
        <v>138</v>
      </c>
      <c r="E35" s="132" t="s">
        <v>13</v>
      </c>
      <c r="F35" s="134" t="s">
        <v>237</v>
      </c>
      <c r="G35" s="132" t="s">
        <v>238</v>
      </c>
      <c r="H35" s="135" t="s">
        <v>348</v>
      </c>
      <c r="I35" s="144" t="s">
        <v>349</v>
      </c>
      <c r="J35" s="132"/>
      <c r="K35" s="8"/>
      <c r="L35" s="132">
        <v>2</v>
      </c>
      <c r="M35" s="9"/>
      <c r="N35" s="10"/>
      <c r="O35" s="10">
        <f t="shared" si="4"/>
        <v>0</v>
      </c>
      <c r="P35" s="67"/>
      <c r="Q35" s="10"/>
      <c r="R35" s="68">
        <f t="shared" si="5"/>
        <v>0</v>
      </c>
      <c r="S35" s="81"/>
      <c r="T35" s="11"/>
      <c r="U35" s="11"/>
      <c r="V35" s="11"/>
      <c r="W35" s="11"/>
      <c r="X35" s="11"/>
      <c r="Y35" s="11"/>
      <c r="Z35" s="11"/>
      <c r="AA35" s="11"/>
      <c r="AB35" s="11"/>
      <c r="AC35" s="11"/>
      <c r="AD35" s="11"/>
      <c r="AE35" s="11"/>
      <c r="AF35" s="11"/>
      <c r="AG35" s="11"/>
      <c r="AH35" s="11"/>
      <c r="AI35" s="11"/>
      <c r="AJ35" s="11"/>
      <c r="AK35" s="11"/>
    </row>
    <row r="36" spans="1:37" s="12" customFormat="1" ht="40.5" customHeight="1">
      <c r="A36" s="137" t="s">
        <v>248</v>
      </c>
      <c r="B36" s="142" t="s">
        <v>114</v>
      </c>
      <c r="C36" s="131" t="s">
        <v>15</v>
      </c>
      <c r="D36" s="133" t="s">
        <v>139</v>
      </c>
      <c r="E36" s="132" t="s">
        <v>13</v>
      </c>
      <c r="F36" s="134" t="s">
        <v>249</v>
      </c>
      <c r="G36" s="132" t="s">
        <v>45</v>
      </c>
      <c r="H36" s="135" t="s">
        <v>346</v>
      </c>
      <c r="I36" s="144" t="s">
        <v>347</v>
      </c>
      <c r="J36" s="132"/>
      <c r="K36" s="8"/>
      <c r="L36" s="132">
        <v>2</v>
      </c>
      <c r="M36" s="9"/>
      <c r="N36" s="10"/>
      <c r="O36" s="10">
        <f t="shared" si="4"/>
        <v>0</v>
      </c>
      <c r="P36" s="67"/>
      <c r="Q36" s="10"/>
      <c r="R36" s="68">
        <f t="shared" si="5"/>
        <v>0</v>
      </c>
      <c r="S36" s="81"/>
      <c r="T36" s="11"/>
      <c r="U36" s="11"/>
      <c r="V36" s="11"/>
      <c r="W36" s="11"/>
      <c r="X36" s="11"/>
      <c r="Y36" s="11"/>
      <c r="Z36" s="11"/>
      <c r="AA36" s="11"/>
      <c r="AB36" s="11"/>
      <c r="AC36" s="11"/>
      <c r="AD36" s="11"/>
      <c r="AE36" s="11"/>
      <c r="AF36" s="11"/>
      <c r="AG36" s="11"/>
      <c r="AH36" s="11"/>
      <c r="AI36" s="11"/>
      <c r="AJ36" s="11"/>
      <c r="AK36" s="11"/>
    </row>
    <row r="37" spans="1:37" s="12" customFormat="1" ht="39">
      <c r="A37" s="137" t="s">
        <v>252</v>
      </c>
      <c r="B37" s="142" t="s">
        <v>115</v>
      </c>
      <c r="C37" s="131" t="s">
        <v>31</v>
      </c>
      <c r="D37" s="133" t="s">
        <v>247</v>
      </c>
      <c r="E37" s="132" t="s">
        <v>13</v>
      </c>
      <c r="F37" s="134" t="s">
        <v>250</v>
      </c>
      <c r="G37" s="134" t="s">
        <v>251</v>
      </c>
      <c r="H37" s="134" t="s">
        <v>340</v>
      </c>
      <c r="I37" s="144" t="s">
        <v>339</v>
      </c>
      <c r="J37" s="132"/>
      <c r="K37" s="8"/>
      <c r="L37" s="132">
        <v>1</v>
      </c>
      <c r="M37" s="9"/>
      <c r="N37" s="10"/>
      <c r="O37" s="10">
        <f t="shared" si="4"/>
        <v>0</v>
      </c>
      <c r="P37" s="67"/>
      <c r="Q37" s="10"/>
      <c r="R37" s="68">
        <f t="shared" si="5"/>
        <v>0</v>
      </c>
      <c r="S37" s="81"/>
      <c r="T37" s="11"/>
      <c r="U37" s="11"/>
      <c r="V37" s="11"/>
      <c r="W37" s="11"/>
      <c r="X37" s="11"/>
      <c r="Y37" s="11"/>
      <c r="Z37" s="11"/>
      <c r="AA37" s="11"/>
      <c r="AB37" s="11"/>
      <c r="AC37" s="11"/>
      <c r="AD37" s="11"/>
      <c r="AE37" s="11"/>
      <c r="AF37" s="11"/>
      <c r="AG37" s="11"/>
      <c r="AH37" s="11"/>
      <c r="AI37" s="11"/>
      <c r="AJ37" s="11"/>
      <c r="AK37" s="11"/>
    </row>
    <row r="38" spans="1:37" s="19" customFormat="1" ht="39">
      <c r="A38" s="143" t="s">
        <v>248</v>
      </c>
      <c r="B38" s="169" t="s">
        <v>115</v>
      </c>
      <c r="C38" s="162" t="s">
        <v>31</v>
      </c>
      <c r="D38" s="141" t="s">
        <v>246</v>
      </c>
      <c r="E38" s="140" t="s">
        <v>13</v>
      </c>
      <c r="F38" s="135" t="s">
        <v>250</v>
      </c>
      <c r="G38" s="135" t="s">
        <v>251</v>
      </c>
      <c r="H38" s="135" t="s">
        <v>341</v>
      </c>
      <c r="I38" s="170" t="s">
        <v>342</v>
      </c>
      <c r="J38" s="140"/>
      <c r="K38" s="15"/>
      <c r="L38" s="140">
        <v>1</v>
      </c>
      <c r="M38" s="16"/>
      <c r="N38" s="17"/>
      <c r="O38" s="17">
        <f t="shared" si="4"/>
        <v>0</v>
      </c>
      <c r="P38" s="68"/>
      <c r="Q38" s="17"/>
      <c r="R38" s="68">
        <f t="shared" si="5"/>
        <v>0</v>
      </c>
      <c r="S38" s="110"/>
      <c r="T38" s="18"/>
      <c r="U38" s="18"/>
      <c r="V38" s="18"/>
      <c r="W38" s="18"/>
      <c r="X38" s="18"/>
      <c r="Y38" s="18"/>
      <c r="Z38" s="18"/>
      <c r="AA38" s="18"/>
      <c r="AB38" s="18"/>
      <c r="AC38" s="18"/>
      <c r="AD38" s="18"/>
      <c r="AE38" s="18"/>
      <c r="AF38" s="18"/>
      <c r="AG38" s="18"/>
      <c r="AH38" s="18"/>
      <c r="AI38" s="18"/>
      <c r="AJ38" s="18"/>
      <c r="AK38" s="18"/>
    </row>
    <row r="39" spans="1:37" s="12" customFormat="1" ht="39">
      <c r="A39" s="137" t="s">
        <v>58</v>
      </c>
      <c r="B39" s="148"/>
      <c r="C39" s="131" t="s">
        <v>146</v>
      </c>
      <c r="D39" s="133" t="s">
        <v>141</v>
      </c>
      <c r="E39" s="132" t="s">
        <v>107</v>
      </c>
      <c r="F39" s="134" t="s">
        <v>257</v>
      </c>
      <c r="G39" s="134" t="s">
        <v>258</v>
      </c>
      <c r="H39" s="134" t="s">
        <v>325</v>
      </c>
      <c r="I39" s="144" t="s">
        <v>326</v>
      </c>
      <c r="J39" s="132"/>
      <c r="K39" s="8"/>
      <c r="L39" s="132">
        <v>18</v>
      </c>
      <c r="M39" s="9"/>
      <c r="N39" s="10"/>
      <c r="O39" s="10">
        <f t="shared" si="4"/>
        <v>0</v>
      </c>
      <c r="P39" s="67"/>
      <c r="Q39" s="10"/>
      <c r="R39" s="68">
        <f t="shared" si="5"/>
        <v>0</v>
      </c>
      <c r="S39" s="81"/>
      <c r="T39" s="11"/>
      <c r="U39" s="11"/>
      <c r="V39" s="11"/>
      <c r="W39" s="11"/>
      <c r="X39" s="11"/>
      <c r="Y39" s="11"/>
      <c r="Z39" s="11"/>
      <c r="AA39" s="11"/>
      <c r="AB39" s="11"/>
      <c r="AC39" s="11"/>
      <c r="AD39" s="11"/>
      <c r="AE39" s="11"/>
      <c r="AF39" s="11"/>
      <c r="AG39" s="11"/>
      <c r="AH39" s="11"/>
      <c r="AI39" s="11"/>
      <c r="AJ39" s="11"/>
      <c r="AK39" s="11"/>
    </row>
    <row r="40" spans="1:37" s="12" customFormat="1" ht="39">
      <c r="A40" s="137" t="s">
        <v>46</v>
      </c>
      <c r="B40" s="148"/>
      <c r="C40" s="131" t="s">
        <v>520</v>
      </c>
      <c r="D40" s="133" t="s">
        <v>371</v>
      </c>
      <c r="E40" s="132" t="s">
        <v>47</v>
      </c>
      <c r="F40" s="134" t="s">
        <v>291</v>
      </c>
      <c r="G40" s="132" t="s">
        <v>290</v>
      </c>
      <c r="H40" s="135" t="s">
        <v>376</v>
      </c>
      <c r="I40" s="135" t="s">
        <v>382</v>
      </c>
      <c r="J40" s="145"/>
      <c r="K40" s="13"/>
      <c r="L40" s="132">
        <v>1</v>
      </c>
      <c r="M40" s="53"/>
      <c r="N40" s="10"/>
      <c r="O40" s="10">
        <f t="shared" si="4"/>
        <v>0</v>
      </c>
      <c r="P40" s="67"/>
      <c r="Q40" s="10"/>
      <c r="R40" s="68">
        <f t="shared" si="5"/>
        <v>0</v>
      </c>
      <c r="S40" s="102"/>
      <c r="T40" s="11"/>
      <c r="U40" s="11"/>
      <c r="V40" s="11"/>
      <c r="W40" s="11"/>
      <c r="X40" s="11"/>
      <c r="Y40" s="11"/>
      <c r="Z40" s="11"/>
      <c r="AA40" s="11"/>
      <c r="AB40" s="11"/>
      <c r="AC40" s="11"/>
      <c r="AD40" s="11"/>
      <c r="AE40" s="11"/>
      <c r="AF40" s="11"/>
      <c r="AG40" s="11"/>
      <c r="AH40" s="11"/>
      <c r="AI40" s="11"/>
      <c r="AJ40" s="11"/>
      <c r="AK40" s="11"/>
    </row>
    <row r="41" spans="1:37" s="12" customFormat="1" ht="64.5">
      <c r="A41" s="137" t="s">
        <v>46</v>
      </c>
      <c r="B41" s="148"/>
      <c r="C41" s="131" t="s">
        <v>520</v>
      </c>
      <c r="D41" s="133" t="s">
        <v>372</v>
      </c>
      <c r="E41" s="132" t="s">
        <v>47</v>
      </c>
      <c r="F41" s="134" t="s">
        <v>292</v>
      </c>
      <c r="G41" s="134" t="s">
        <v>293</v>
      </c>
      <c r="H41" s="135" t="s">
        <v>377</v>
      </c>
      <c r="I41" s="134" t="s">
        <v>378</v>
      </c>
      <c r="J41" s="132"/>
      <c r="K41" s="8"/>
      <c r="L41" s="132">
        <v>2</v>
      </c>
      <c r="M41" s="16"/>
      <c r="N41" s="10"/>
      <c r="O41" s="10">
        <f t="shared" si="4"/>
        <v>0</v>
      </c>
      <c r="P41" s="67"/>
      <c r="Q41" s="10"/>
      <c r="R41" s="68">
        <f t="shared" si="5"/>
        <v>0</v>
      </c>
      <c r="S41" s="81"/>
      <c r="T41" s="11"/>
      <c r="U41" s="11"/>
      <c r="V41" s="11"/>
      <c r="W41" s="11"/>
      <c r="X41" s="11"/>
      <c r="Y41" s="11"/>
      <c r="Z41" s="11"/>
      <c r="AA41" s="11"/>
      <c r="AB41" s="11"/>
      <c r="AC41" s="11"/>
      <c r="AD41" s="11"/>
      <c r="AE41" s="11"/>
      <c r="AF41" s="11"/>
      <c r="AG41" s="11"/>
      <c r="AH41" s="11"/>
      <c r="AI41" s="11"/>
      <c r="AJ41" s="11"/>
      <c r="AK41" s="11"/>
    </row>
    <row r="42" spans="1:37" s="12" customFormat="1" ht="77.25">
      <c r="A42" s="137" t="s">
        <v>46</v>
      </c>
      <c r="B42" s="148"/>
      <c r="C42" s="131" t="s">
        <v>519</v>
      </c>
      <c r="D42" s="133" t="s">
        <v>373</v>
      </c>
      <c r="E42" s="132" t="s">
        <v>47</v>
      </c>
      <c r="F42" s="134" t="s">
        <v>375</v>
      </c>
      <c r="G42" s="132" t="s">
        <v>289</v>
      </c>
      <c r="H42" s="163" t="s">
        <v>379</v>
      </c>
      <c r="I42" s="134" t="s">
        <v>380</v>
      </c>
      <c r="J42" s="145"/>
      <c r="K42" s="13"/>
      <c r="L42" s="132">
        <v>2</v>
      </c>
      <c r="M42" s="53"/>
      <c r="N42" s="10"/>
      <c r="O42" s="10">
        <f t="shared" si="4"/>
        <v>0</v>
      </c>
      <c r="P42" s="67"/>
      <c r="Q42" s="10"/>
      <c r="R42" s="68">
        <f t="shared" si="5"/>
        <v>0</v>
      </c>
      <c r="S42" s="102"/>
      <c r="T42" s="11"/>
      <c r="U42" s="11"/>
      <c r="V42" s="11"/>
      <c r="W42" s="11"/>
      <c r="X42" s="11"/>
      <c r="Y42" s="11"/>
      <c r="Z42" s="11"/>
      <c r="AA42" s="11"/>
      <c r="AB42" s="11"/>
      <c r="AC42" s="11"/>
      <c r="AD42" s="11"/>
      <c r="AE42" s="11"/>
      <c r="AF42" s="11"/>
      <c r="AG42" s="11"/>
      <c r="AH42" s="11"/>
      <c r="AI42" s="11"/>
      <c r="AJ42" s="11"/>
      <c r="AK42" s="11"/>
    </row>
    <row r="43" spans="1:37" s="12" customFormat="1" ht="64.5">
      <c r="A43" s="137" t="s">
        <v>46</v>
      </c>
      <c r="B43" s="148"/>
      <c r="C43" s="131" t="s">
        <v>519</v>
      </c>
      <c r="D43" s="133" t="s">
        <v>374</v>
      </c>
      <c r="E43" s="132" t="s">
        <v>47</v>
      </c>
      <c r="F43" s="134" t="s">
        <v>375</v>
      </c>
      <c r="G43" s="132" t="s">
        <v>289</v>
      </c>
      <c r="H43" s="163" t="s">
        <v>381</v>
      </c>
      <c r="I43" s="134" t="s">
        <v>383</v>
      </c>
      <c r="J43" s="145"/>
      <c r="K43" s="13"/>
      <c r="L43" s="132">
        <v>1</v>
      </c>
      <c r="M43" s="53"/>
      <c r="N43" s="10"/>
      <c r="O43" s="10">
        <f t="shared" si="4"/>
        <v>0</v>
      </c>
      <c r="P43" s="67"/>
      <c r="Q43" s="10"/>
      <c r="R43" s="68">
        <f t="shared" si="5"/>
        <v>0</v>
      </c>
      <c r="S43" s="102"/>
      <c r="T43" s="11"/>
      <c r="U43" s="11"/>
      <c r="V43" s="11"/>
      <c r="W43" s="11"/>
      <c r="X43" s="11"/>
      <c r="Y43" s="11"/>
      <c r="Z43" s="11"/>
      <c r="AA43" s="11"/>
      <c r="AB43" s="11"/>
      <c r="AC43" s="11"/>
      <c r="AD43" s="11"/>
      <c r="AE43" s="11"/>
      <c r="AF43" s="11"/>
      <c r="AG43" s="11"/>
      <c r="AH43" s="11"/>
      <c r="AI43" s="11"/>
      <c r="AJ43" s="11"/>
      <c r="AK43" s="11"/>
    </row>
    <row r="44" spans="1:37" s="12" customFormat="1" ht="26.25">
      <c r="A44" s="143" t="s">
        <v>305</v>
      </c>
      <c r="B44" s="148"/>
      <c r="C44" s="131" t="s">
        <v>18</v>
      </c>
      <c r="D44" s="133" t="s">
        <v>82</v>
      </c>
      <c r="E44" s="132" t="s">
        <v>439</v>
      </c>
      <c r="F44" s="134" t="s">
        <v>440</v>
      </c>
      <c r="G44" s="132" t="s">
        <v>442</v>
      </c>
      <c r="H44" s="134" t="s">
        <v>444</v>
      </c>
      <c r="I44" s="134" t="s">
        <v>443</v>
      </c>
      <c r="J44" s="132"/>
      <c r="K44" s="8"/>
      <c r="L44" s="132">
        <v>10</v>
      </c>
      <c r="M44" s="9"/>
      <c r="N44" s="10"/>
      <c r="O44" s="10">
        <f t="shared" si="4"/>
        <v>0</v>
      </c>
      <c r="P44" s="67"/>
      <c r="Q44" s="10"/>
      <c r="R44" s="68">
        <f t="shared" si="5"/>
        <v>0</v>
      </c>
      <c r="S44" s="100"/>
      <c r="T44" s="11"/>
      <c r="U44" s="11"/>
      <c r="V44" s="11"/>
      <c r="W44" s="11"/>
      <c r="X44" s="11"/>
      <c r="Y44" s="11"/>
      <c r="Z44" s="11"/>
      <c r="AA44" s="11"/>
      <c r="AB44" s="11"/>
      <c r="AC44" s="11"/>
      <c r="AD44" s="11"/>
      <c r="AE44" s="11"/>
      <c r="AF44" s="11"/>
      <c r="AG44" s="11"/>
      <c r="AH44" s="11"/>
      <c r="AI44" s="11"/>
      <c r="AJ44" s="11"/>
      <c r="AK44" s="11"/>
    </row>
    <row r="45" spans="1:37">
      <c r="A45" s="39" t="s">
        <v>491</v>
      </c>
      <c r="B45" s="40"/>
      <c r="C45" s="41" t="s">
        <v>0</v>
      </c>
      <c r="D45" s="42" t="s">
        <v>71</v>
      </c>
      <c r="E45" s="42" t="s">
        <v>312</v>
      </c>
      <c r="F45" s="46" t="s">
        <v>1</v>
      </c>
      <c r="G45" s="42" t="s">
        <v>2</v>
      </c>
      <c r="H45" s="47" t="s">
        <v>3</v>
      </c>
      <c r="I45" s="47" t="s">
        <v>227</v>
      </c>
      <c r="J45" s="42" t="s">
        <v>446</v>
      </c>
      <c r="K45" s="42" t="s">
        <v>508</v>
      </c>
      <c r="L45" s="126" t="s">
        <v>4</v>
      </c>
      <c r="M45" s="48" t="s">
        <v>5</v>
      </c>
      <c r="N45" s="49" t="s">
        <v>502</v>
      </c>
      <c r="O45" s="42" t="s">
        <v>500</v>
      </c>
      <c r="P45" s="63" t="s">
        <v>538</v>
      </c>
      <c r="Q45" s="49" t="s">
        <v>501</v>
      </c>
      <c r="R45" s="66" t="s">
        <v>6</v>
      </c>
      <c r="S45" s="97" t="s">
        <v>550</v>
      </c>
      <c r="T45" s="2"/>
      <c r="U45" s="2"/>
      <c r="V45" s="2"/>
      <c r="W45" s="2"/>
      <c r="X45" s="2"/>
      <c r="Y45" s="2"/>
      <c r="Z45" s="2"/>
      <c r="AA45" s="2"/>
      <c r="AB45" s="2"/>
      <c r="AC45" s="2"/>
      <c r="AD45" s="2"/>
      <c r="AE45" s="2"/>
      <c r="AF45" s="2"/>
      <c r="AG45" s="2"/>
      <c r="AH45" s="2"/>
      <c r="AI45" s="2"/>
      <c r="AJ45" s="2"/>
      <c r="AK45" s="2"/>
    </row>
    <row r="46" spans="1:37" s="12" customFormat="1" ht="26.25">
      <c r="A46" s="143" t="s">
        <v>9</v>
      </c>
      <c r="B46" s="148"/>
      <c r="C46" s="131" t="s">
        <v>18</v>
      </c>
      <c r="D46" s="133" t="s">
        <v>83</v>
      </c>
      <c r="E46" s="132" t="s">
        <v>439</v>
      </c>
      <c r="F46" s="134" t="s">
        <v>440</v>
      </c>
      <c r="G46" s="132" t="s">
        <v>441</v>
      </c>
      <c r="H46" s="134" t="s">
        <v>444</v>
      </c>
      <c r="I46" s="134" t="s">
        <v>445</v>
      </c>
      <c r="J46" s="132"/>
      <c r="K46" s="8"/>
      <c r="L46" s="132">
        <v>5</v>
      </c>
      <c r="M46" s="9"/>
      <c r="N46" s="10"/>
      <c r="O46" s="10">
        <f t="shared" ref="O46:O52" si="6">L46*N46</f>
        <v>0</v>
      </c>
      <c r="P46" s="67"/>
      <c r="Q46" s="10"/>
      <c r="R46" s="64">
        <f>SUM(O46:Q46)</f>
        <v>0</v>
      </c>
      <c r="S46" s="81"/>
      <c r="T46" s="11"/>
      <c r="U46" s="11"/>
      <c r="V46" s="11"/>
      <c r="W46" s="11"/>
      <c r="X46" s="11"/>
      <c r="Y46" s="11"/>
      <c r="Z46" s="11"/>
      <c r="AA46" s="11"/>
      <c r="AB46" s="11"/>
      <c r="AC46" s="11"/>
      <c r="AD46" s="11"/>
      <c r="AE46" s="11"/>
      <c r="AF46" s="11"/>
      <c r="AG46" s="11"/>
      <c r="AH46" s="11"/>
      <c r="AI46" s="11"/>
      <c r="AJ46" s="11"/>
      <c r="AK46" s="11"/>
    </row>
    <row r="47" spans="1:37" s="19" customFormat="1" ht="39">
      <c r="A47" s="143" t="s">
        <v>16</v>
      </c>
      <c r="B47" s="171"/>
      <c r="C47" s="162" t="s">
        <v>12</v>
      </c>
      <c r="D47" s="141" t="s">
        <v>79</v>
      </c>
      <c r="E47" s="140" t="s">
        <v>13</v>
      </c>
      <c r="F47" s="135" t="s">
        <v>231</v>
      </c>
      <c r="G47" s="140" t="s">
        <v>233</v>
      </c>
      <c r="H47" s="135" t="s">
        <v>344</v>
      </c>
      <c r="I47" s="170" t="s">
        <v>343</v>
      </c>
      <c r="J47" s="140"/>
      <c r="K47" s="15"/>
      <c r="L47" s="140">
        <v>1</v>
      </c>
      <c r="M47" s="16"/>
      <c r="N47" s="17"/>
      <c r="O47" s="17">
        <f t="shared" si="6"/>
        <v>0</v>
      </c>
      <c r="P47" s="68"/>
      <c r="Q47" s="17"/>
      <c r="R47" s="68">
        <f t="shared" ref="R47:R61" si="7">SUM(O47:Q47)</f>
        <v>0</v>
      </c>
      <c r="S47" s="110"/>
      <c r="T47" s="18"/>
      <c r="U47" s="18"/>
      <c r="V47" s="18"/>
      <c r="W47" s="18"/>
      <c r="X47" s="18"/>
      <c r="Y47" s="18"/>
      <c r="Z47" s="18"/>
      <c r="AA47" s="18"/>
      <c r="AB47" s="18"/>
      <c r="AC47" s="18"/>
      <c r="AD47" s="18"/>
      <c r="AE47" s="18"/>
      <c r="AF47" s="18"/>
      <c r="AG47" s="18"/>
      <c r="AH47" s="18"/>
      <c r="AI47" s="18"/>
      <c r="AJ47" s="18"/>
      <c r="AK47" s="18"/>
    </row>
    <row r="48" spans="1:37" s="19" customFormat="1" ht="39">
      <c r="A48" s="143" t="s">
        <v>93</v>
      </c>
      <c r="B48" s="169" t="s">
        <v>103</v>
      </c>
      <c r="C48" s="162" t="s">
        <v>12</v>
      </c>
      <c r="D48" s="141" t="s">
        <v>108</v>
      </c>
      <c r="E48" s="140" t="s">
        <v>13</v>
      </c>
      <c r="F48" s="135" t="s">
        <v>232</v>
      </c>
      <c r="G48" s="140" t="s">
        <v>234</v>
      </c>
      <c r="H48" s="135" t="s">
        <v>344</v>
      </c>
      <c r="I48" s="170" t="s">
        <v>345</v>
      </c>
      <c r="J48" s="140"/>
      <c r="K48" s="15"/>
      <c r="L48" s="140">
        <v>2</v>
      </c>
      <c r="M48" s="16"/>
      <c r="N48" s="17"/>
      <c r="O48" s="17">
        <f t="shared" si="6"/>
        <v>0</v>
      </c>
      <c r="P48" s="68"/>
      <c r="Q48" s="17"/>
      <c r="R48" s="68">
        <f t="shared" si="7"/>
        <v>0</v>
      </c>
      <c r="S48" s="110"/>
      <c r="T48" s="18"/>
      <c r="U48" s="18"/>
      <c r="V48" s="18"/>
      <c r="W48" s="18"/>
      <c r="X48" s="18"/>
      <c r="Y48" s="18"/>
      <c r="Z48" s="18"/>
      <c r="AA48" s="18"/>
      <c r="AB48" s="18"/>
      <c r="AC48" s="18"/>
      <c r="AD48" s="18"/>
      <c r="AE48" s="18"/>
      <c r="AF48" s="18"/>
      <c r="AG48" s="18"/>
      <c r="AH48" s="18"/>
      <c r="AI48" s="18"/>
      <c r="AJ48" s="18"/>
      <c r="AK48" s="18"/>
    </row>
    <row r="49" spans="1:37" s="19" customFormat="1" ht="51.75">
      <c r="A49" s="129" t="s">
        <v>211</v>
      </c>
      <c r="B49" s="130"/>
      <c r="C49" s="162" t="s">
        <v>295</v>
      </c>
      <c r="D49" s="141" t="s">
        <v>73</v>
      </c>
      <c r="E49" s="140" t="s">
        <v>51</v>
      </c>
      <c r="F49" s="135" t="s">
        <v>294</v>
      </c>
      <c r="G49" s="140" t="s">
        <v>296</v>
      </c>
      <c r="H49" s="135" t="s">
        <v>453</v>
      </c>
      <c r="I49" s="135" t="s">
        <v>452</v>
      </c>
      <c r="J49" s="140" t="s">
        <v>454</v>
      </c>
      <c r="K49" s="15"/>
      <c r="L49" s="140">
        <v>2</v>
      </c>
      <c r="M49" s="16"/>
      <c r="N49" s="10"/>
      <c r="O49" s="10">
        <f t="shared" si="6"/>
        <v>0</v>
      </c>
      <c r="P49" s="67"/>
      <c r="Q49" s="10"/>
      <c r="R49" s="68">
        <f t="shared" si="7"/>
        <v>0</v>
      </c>
      <c r="S49" s="110"/>
      <c r="T49" s="18"/>
      <c r="U49" s="18"/>
      <c r="V49" s="18"/>
      <c r="W49" s="18"/>
      <c r="X49" s="18"/>
      <c r="Y49" s="18"/>
      <c r="Z49" s="18"/>
      <c r="AA49" s="18"/>
      <c r="AB49" s="18"/>
      <c r="AC49" s="18"/>
      <c r="AD49" s="18"/>
      <c r="AE49" s="18"/>
      <c r="AF49" s="18"/>
      <c r="AG49" s="18"/>
      <c r="AH49" s="18"/>
      <c r="AI49" s="18"/>
      <c r="AJ49" s="18"/>
      <c r="AK49" s="18"/>
    </row>
    <row r="50" spans="1:37" s="12" customFormat="1" ht="51.75">
      <c r="A50" s="143" t="s">
        <v>58</v>
      </c>
      <c r="B50" s="161"/>
      <c r="C50" s="162" t="s">
        <v>170</v>
      </c>
      <c r="D50" s="133" t="s">
        <v>169</v>
      </c>
      <c r="E50" s="132" t="s">
        <v>7</v>
      </c>
      <c r="F50" s="134" t="s">
        <v>505</v>
      </c>
      <c r="G50" s="132"/>
      <c r="H50" s="134" t="s">
        <v>506</v>
      </c>
      <c r="I50" s="134"/>
      <c r="J50" s="163" t="s">
        <v>504</v>
      </c>
      <c r="K50" s="21"/>
      <c r="L50" s="132">
        <v>1</v>
      </c>
      <c r="M50" s="9"/>
      <c r="N50" s="10"/>
      <c r="O50" s="10">
        <f t="shared" si="6"/>
        <v>0</v>
      </c>
      <c r="P50" s="67"/>
      <c r="Q50" s="10"/>
      <c r="R50" s="68">
        <f t="shared" si="7"/>
        <v>0</v>
      </c>
      <c r="S50" s="98"/>
      <c r="T50" s="11"/>
      <c r="U50" s="11"/>
      <c r="V50" s="11"/>
      <c r="W50" s="11"/>
      <c r="X50" s="11"/>
      <c r="Y50" s="11"/>
      <c r="Z50" s="11"/>
      <c r="AA50" s="11"/>
      <c r="AB50" s="11"/>
      <c r="AC50" s="11"/>
      <c r="AD50" s="11"/>
      <c r="AE50" s="11"/>
      <c r="AF50" s="11"/>
      <c r="AG50" s="11"/>
      <c r="AH50" s="11"/>
      <c r="AI50" s="11"/>
      <c r="AJ50" s="11"/>
      <c r="AK50" s="11"/>
    </row>
    <row r="51" spans="1:37" s="12" customFormat="1" ht="51.75">
      <c r="A51" s="137" t="s">
        <v>9</v>
      </c>
      <c r="B51" s="148"/>
      <c r="C51" s="131" t="s">
        <v>20</v>
      </c>
      <c r="D51" s="133" t="s">
        <v>310</v>
      </c>
      <c r="E51" s="132" t="s">
        <v>21</v>
      </c>
      <c r="F51" s="134" t="s">
        <v>22</v>
      </c>
      <c r="G51" s="132" t="s">
        <v>87</v>
      </c>
      <c r="H51" s="134"/>
      <c r="I51" s="134" t="s">
        <v>88</v>
      </c>
      <c r="J51" s="163" t="s">
        <v>503</v>
      </c>
      <c r="K51" s="21"/>
      <c r="L51" s="133">
        <v>1</v>
      </c>
      <c r="M51" s="9"/>
      <c r="N51" s="10"/>
      <c r="O51" s="10">
        <f t="shared" si="6"/>
        <v>0</v>
      </c>
      <c r="P51" s="67"/>
      <c r="Q51" s="10"/>
      <c r="R51" s="68">
        <f t="shared" si="7"/>
        <v>0</v>
      </c>
      <c r="S51" s="98"/>
      <c r="T51" s="11"/>
      <c r="U51" s="11"/>
      <c r="V51" s="11"/>
      <c r="W51" s="11"/>
      <c r="X51" s="11"/>
      <c r="Y51" s="11"/>
      <c r="Z51" s="11"/>
      <c r="AA51" s="11"/>
      <c r="AB51" s="11"/>
      <c r="AC51" s="11"/>
      <c r="AD51" s="11"/>
      <c r="AE51" s="11"/>
      <c r="AF51" s="11"/>
      <c r="AG51" s="11"/>
      <c r="AH51" s="11"/>
      <c r="AI51" s="11"/>
      <c r="AJ51" s="11"/>
      <c r="AK51" s="11"/>
    </row>
    <row r="52" spans="1:37" s="12" customFormat="1">
      <c r="A52" s="137" t="s">
        <v>9</v>
      </c>
      <c r="B52" s="148"/>
      <c r="C52" s="131" t="s">
        <v>23</v>
      </c>
      <c r="D52" s="133" t="s">
        <v>310</v>
      </c>
      <c r="E52" s="132" t="s">
        <v>21</v>
      </c>
      <c r="F52" s="134"/>
      <c r="G52" s="132"/>
      <c r="H52" s="134" t="s">
        <v>86</v>
      </c>
      <c r="I52" s="172" t="s">
        <v>24</v>
      </c>
      <c r="J52" s="132"/>
      <c r="K52" s="8"/>
      <c r="L52" s="133">
        <v>1</v>
      </c>
      <c r="M52" s="9"/>
      <c r="N52" s="10"/>
      <c r="O52" s="10">
        <f t="shared" si="6"/>
        <v>0</v>
      </c>
      <c r="P52" s="67"/>
      <c r="Q52" s="10"/>
      <c r="R52" s="68">
        <f t="shared" si="7"/>
        <v>0</v>
      </c>
      <c r="S52" s="81"/>
      <c r="T52" s="11"/>
      <c r="U52" s="11"/>
      <c r="V52" s="11"/>
      <c r="W52" s="11"/>
      <c r="X52" s="11"/>
      <c r="Y52" s="11"/>
      <c r="Z52" s="11"/>
      <c r="AA52" s="11"/>
      <c r="AB52" s="11"/>
      <c r="AC52" s="11"/>
      <c r="AD52" s="11"/>
      <c r="AE52" s="11"/>
      <c r="AF52" s="11"/>
      <c r="AG52" s="11"/>
      <c r="AH52" s="11"/>
      <c r="AI52" s="11"/>
      <c r="AJ52" s="11"/>
      <c r="AK52" s="11"/>
    </row>
    <row r="53" spans="1:37" s="12" customFormat="1">
      <c r="A53" s="137" t="s">
        <v>9</v>
      </c>
      <c r="B53" s="148"/>
      <c r="C53" s="131" t="s">
        <v>25</v>
      </c>
      <c r="D53" s="133" t="s">
        <v>310</v>
      </c>
      <c r="E53" s="132" t="s">
        <v>21</v>
      </c>
      <c r="F53" s="134"/>
      <c r="G53" s="132"/>
      <c r="H53" s="134"/>
      <c r="I53" s="172" t="s">
        <v>26</v>
      </c>
      <c r="J53" s="132"/>
      <c r="K53" s="8"/>
      <c r="L53" s="133">
        <v>1</v>
      </c>
      <c r="M53" s="9"/>
      <c r="N53" s="10"/>
      <c r="O53" s="10">
        <f>N53*0.6</f>
        <v>0</v>
      </c>
      <c r="P53" s="67"/>
      <c r="Q53" s="10"/>
      <c r="R53" s="68">
        <f t="shared" si="7"/>
        <v>0</v>
      </c>
      <c r="S53" s="81"/>
      <c r="T53" s="11"/>
      <c r="U53" s="11"/>
      <c r="V53" s="11"/>
      <c r="W53" s="11"/>
      <c r="X53" s="11"/>
      <c r="Y53" s="11"/>
      <c r="Z53" s="11"/>
      <c r="AA53" s="11"/>
      <c r="AB53" s="11"/>
      <c r="AC53" s="11"/>
      <c r="AD53" s="11"/>
      <c r="AE53" s="11"/>
      <c r="AF53" s="11"/>
      <c r="AG53" s="11"/>
      <c r="AH53" s="11"/>
      <c r="AI53" s="11"/>
      <c r="AJ53" s="11"/>
      <c r="AK53" s="11"/>
    </row>
    <row r="54" spans="1:37" s="12" customFormat="1" ht="39">
      <c r="A54" s="137" t="s">
        <v>46</v>
      </c>
      <c r="B54" s="148"/>
      <c r="C54" s="131" t="s">
        <v>57</v>
      </c>
      <c r="D54" s="133" t="s">
        <v>478</v>
      </c>
      <c r="E54" s="132" t="s">
        <v>434</v>
      </c>
      <c r="F54" s="134" t="s">
        <v>435</v>
      </c>
      <c r="G54" s="134" t="s">
        <v>438</v>
      </c>
      <c r="H54" s="134" t="s">
        <v>437</v>
      </c>
      <c r="I54" s="134" t="s">
        <v>436</v>
      </c>
      <c r="J54" s="134" t="s">
        <v>479</v>
      </c>
      <c r="K54" s="21"/>
      <c r="L54" s="132">
        <v>3</v>
      </c>
      <c r="M54" s="31"/>
      <c r="N54" s="10"/>
      <c r="O54" s="10">
        <f>N54*0.6</f>
        <v>0</v>
      </c>
      <c r="P54" s="67"/>
      <c r="Q54" s="10"/>
      <c r="R54" s="68">
        <f t="shared" si="7"/>
        <v>0</v>
      </c>
      <c r="S54" s="98"/>
      <c r="T54" s="11"/>
      <c r="U54" s="11"/>
      <c r="V54" s="11"/>
      <c r="W54" s="11"/>
      <c r="X54" s="11"/>
      <c r="Y54" s="11"/>
      <c r="Z54" s="11"/>
      <c r="AA54" s="11"/>
      <c r="AB54" s="11"/>
      <c r="AC54" s="11"/>
      <c r="AD54" s="11"/>
      <c r="AE54" s="11"/>
      <c r="AF54" s="11"/>
      <c r="AG54" s="11"/>
      <c r="AH54" s="11"/>
      <c r="AI54" s="11"/>
      <c r="AJ54" s="11"/>
      <c r="AK54" s="11"/>
    </row>
    <row r="55" spans="1:37" s="12" customFormat="1" ht="54.75" customHeight="1">
      <c r="A55" s="137" t="s">
        <v>9</v>
      </c>
      <c r="B55" s="148"/>
      <c r="C55" s="131" t="s">
        <v>41</v>
      </c>
      <c r="D55" s="133" t="s">
        <v>78</v>
      </c>
      <c r="E55" s="132" t="s">
        <v>39</v>
      </c>
      <c r="F55" s="134" t="s">
        <v>335</v>
      </c>
      <c r="G55" s="132" t="s">
        <v>228</v>
      </c>
      <c r="H55" s="135" t="s">
        <v>385</v>
      </c>
      <c r="I55" s="170" t="s">
        <v>386</v>
      </c>
      <c r="J55" s="132"/>
      <c r="K55" s="8"/>
      <c r="L55" s="133">
        <v>4</v>
      </c>
      <c r="M55" s="9"/>
      <c r="N55" s="10"/>
      <c r="O55" s="10">
        <f t="shared" ref="O55:O61" si="8">L55*N55</f>
        <v>0</v>
      </c>
      <c r="P55" s="67"/>
      <c r="Q55" s="10"/>
      <c r="R55" s="68">
        <f t="shared" si="7"/>
        <v>0</v>
      </c>
      <c r="S55" s="81"/>
      <c r="T55" s="11"/>
      <c r="U55" s="11"/>
      <c r="V55" s="11"/>
      <c r="W55" s="11"/>
      <c r="X55" s="11"/>
      <c r="Y55" s="11"/>
      <c r="Z55" s="11"/>
      <c r="AA55" s="11"/>
      <c r="AB55" s="11"/>
      <c r="AC55" s="11"/>
      <c r="AD55" s="11"/>
      <c r="AE55" s="11"/>
      <c r="AF55" s="11"/>
      <c r="AG55" s="11"/>
      <c r="AH55" s="11"/>
      <c r="AI55" s="11"/>
      <c r="AJ55" s="11"/>
      <c r="AK55" s="11"/>
    </row>
    <row r="56" spans="1:37" s="25" customFormat="1" ht="64.5">
      <c r="A56" s="137" t="s">
        <v>330</v>
      </c>
      <c r="B56" s="173"/>
      <c r="C56" s="174" t="s">
        <v>161</v>
      </c>
      <c r="D56" s="175" t="s">
        <v>328</v>
      </c>
      <c r="E56" s="176" t="s">
        <v>49</v>
      </c>
      <c r="F56" s="177" t="s">
        <v>160</v>
      </c>
      <c r="G56" s="177" t="s">
        <v>288</v>
      </c>
      <c r="H56" s="177" t="s">
        <v>332</v>
      </c>
      <c r="I56" s="177" t="s">
        <v>331</v>
      </c>
      <c r="J56" s="176"/>
      <c r="K56" s="54"/>
      <c r="L56" s="176">
        <v>4</v>
      </c>
      <c r="M56" s="35"/>
      <c r="N56" s="30"/>
      <c r="O56" s="30">
        <f t="shared" si="8"/>
        <v>0</v>
      </c>
      <c r="P56" s="69"/>
      <c r="Q56" s="30"/>
      <c r="R56" s="68">
        <f t="shared" si="7"/>
        <v>0</v>
      </c>
      <c r="S56" s="108"/>
      <c r="T56" s="24"/>
      <c r="U56" s="24"/>
      <c r="V56" s="24"/>
      <c r="W56" s="24"/>
      <c r="X56" s="24"/>
      <c r="Y56" s="24"/>
      <c r="Z56" s="24"/>
      <c r="AA56" s="24"/>
      <c r="AB56" s="24"/>
      <c r="AC56" s="24"/>
      <c r="AD56" s="24"/>
      <c r="AE56" s="24"/>
      <c r="AF56" s="24"/>
      <c r="AG56" s="24"/>
      <c r="AH56" s="24"/>
      <c r="AI56" s="24"/>
      <c r="AJ56" s="24"/>
      <c r="AK56" s="24"/>
    </row>
    <row r="57" spans="1:37" s="25" customFormat="1" ht="65.25" customHeight="1">
      <c r="A57" s="137" t="s">
        <v>9</v>
      </c>
      <c r="B57" s="173"/>
      <c r="C57" s="178" t="s">
        <v>161</v>
      </c>
      <c r="D57" s="179" t="s">
        <v>329</v>
      </c>
      <c r="E57" s="180" t="s">
        <v>49</v>
      </c>
      <c r="F57" s="181" t="s">
        <v>160</v>
      </c>
      <c r="G57" s="181" t="s">
        <v>288</v>
      </c>
      <c r="H57" s="181" t="s">
        <v>333</v>
      </c>
      <c r="I57" s="181" t="s">
        <v>334</v>
      </c>
      <c r="J57" s="180"/>
      <c r="K57" s="34"/>
      <c r="L57" s="180">
        <v>16</v>
      </c>
      <c r="M57" s="35"/>
      <c r="N57" s="30"/>
      <c r="O57" s="30">
        <f t="shared" si="8"/>
        <v>0</v>
      </c>
      <c r="P57" s="69"/>
      <c r="Q57" s="30"/>
      <c r="R57" s="68">
        <f t="shared" si="7"/>
        <v>0</v>
      </c>
      <c r="S57" s="109"/>
      <c r="T57" s="24"/>
      <c r="U57" s="24"/>
      <c r="V57" s="24"/>
      <c r="W57" s="24"/>
      <c r="X57" s="24"/>
      <c r="Y57" s="24"/>
      <c r="Z57" s="24"/>
      <c r="AA57" s="24"/>
      <c r="AB57" s="24"/>
      <c r="AC57" s="24"/>
      <c r="AD57" s="24"/>
      <c r="AE57" s="24"/>
      <c r="AF57" s="24"/>
      <c r="AG57" s="24"/>
      <c r="AH57" s="24"/>
      <c r="AI57" s="24"/>
      <c r="AJ57" s="24"/>
      <c r="AK57" s="24"/>
    </row>
    <row r="58" spans="1:37" s="12" customFormat="1" ht="26.25">
      <c r="A58" s="182" t="s">
        <v>532</v>
      </c>
      <c r="B58" s="183" t="s">
        <v>116</v>
      </c>
      <c r="C58" s="165" t="s">
        <v>41</v>
      </c>
      <c r="D58" s="166" t="s">
        <v>529</v>
      </c>
      <c r="E58" s="145" t="s">
        <v>28</v>
      </c>
      <c r="F58" s="147" t="s">
        <v>199</v>
      </c>
      <c r="G58" s="145" t="s">
        <v>197</v>
      </c>
      <c r="H58" s="146" t="s">
        <v>533</v>
      </c>
      <c r="I58" s="147" t="s">
        <v>534</v>
      </c>
      <c r="J58" s="132"/>
      <c r="K58" s="8"/>
      <c r="L58" s="132">
        <v>14</v>
      </c>
      <c r="M58" s="9"/>
      <c r="N58" s="10"/>
      <c r="O58" s="10">
        <f t="shared" si="8"/>
        <v>0</v>
      </c>
      <c r="P58" s="67"/>
      <c r="Q58" s="10"/>
      <c r="R58" s="68">
        <f t="shared" si="7"/>
        <v>0</v>
      </c>
      <c r="S58" s="81"/>
      <c r="T58" s="11"/>
      <c r="U58" s="11"/>
      <c r="V58" s="11"/>
      <c r="W58" s="11"/>
      <c r="X58" s="11"/>
      <c r="Y58" s="11"/>
      <c r="Z58" s="11"/>
      <c r="AA58" s="11"/>
      <c r="AB58" s="11"/>
      <c r="AC58" s="11"/>
      <c r="AD58" s="11"/>
      <c r="AE58" s="11"/>
      <c r="AF58" s="11"/>
      <c r="AG58" s="11"/>
      <c r="AH58" s="11"/>
      <c r="AI58" s="11"/>
      <c r="AJ58" s="11"/>
      <c r="AK58" s="11"/>
    </row>
    <row r="59" spans="1:37" s="12" customFormat="1" ht="26.25">
      <c r="A59" s="182" t="s">
        <v>306</v>
      </c>
      <c r="B59" s="183" t="s">
        <v>116</v>
      </c>
      <c r="C59" s="165" t="s">
        <v>41</v>
      </c>
      <c r="D59" s="166" t="s">
        <v>198</v>
      </c>
      <c r="E59" s="145" t="s">
        <v>28</v>
      </c>
      <c r="F59" s="147" t="s">
        <v>199</v>
      </c>
      <c r="G59" s="145" t="s">
        <v>197</v>
      </c>
      <c r="H59" s="146" t="s">
        <v>318</v>
      </c>
      <c r="I59" s="147" t="s">
        <v>319</v>
      </c>
      <c r="J59" s="132"/>
      <c r="K59" s="8"/>
      <c r="L59" s="132">
        <v>14</v>
      </c>
      <c r="M59" s="9"/>
      <c r="N59" s="10"/>
      <c r="O59" s="10">
        <f t="shared" si="8"/>
        <v>0</v>
      </c>
      <c r="P59" s="67"/>
      <c r="Q59" s="10"/>
      <c r="R59" s="68">
        <f t="shared" si="7"/>
        <v>0</v>
      </c>
      <c r="S59" s="81"/>
      <c r="T59" s="11"/>
      <c r="U59" s="11"/>
      <c r="V59" s="11"/>
      <c r="W59" s="11"/>
      <c r="X59" s="11"/>
      <c r="Y59" s="11"/>
      <c r="Z59" s="11"/>
      <c r="AA59" s="11"/>
      <c r="AB59" s="11"/>
      <c r="AC59" s="11"/>
      <c r="AD59" s="11"/>
      <c r="AE59" s="11"/>
      <c r="AF59" s="11"/>
      <c r="AG59" s="11"/>
      <c r="AH59" s="11"/>
      <c r="AI59" s="11"/>
      <c r="AJ59" s="11"/>
      <c r="AK59" s="11"/>
    </row>
    <row r="60" spans="1:37" s="12" customFormat="1" ht="26.25">
      <c r="A60" s="182" t="s">
        <v>252</v>
      </c>
      <c r="B60" s="183" t="s">
        <v>116</v>
      </c>
      <c r="C60" s="165" t="s">
        <v>537</v>
      </c>
      <c r="D60" s="166" t="s">
        <v>530</v>
      </c>
      <c r="E60" s="145" t="s">
        <v>28</v>
      </c>
      <c r="F60" s="147" t="s">
        <v>199</v>
      </c>
      <c r="G60" s="145" t="s">
        <v>197</v>
      </c>
      <c r="H60" s="146" t="s">
        <v>533</v>
      </c>
      <c r="I60" s="147" t="s">
        <v>536</v>
      </c>
      <c r="J60" s="132"/>
      <c r="K60" s="8"/>
      <c r="L60" s="132">
        <v>4</v>
      </c>
      <c r="M60" s="9"/>
      <c r="N60" s="10"/>
      <c r="O60" s="10">
        <f t="shared" si="8"/>
        <v>0</v>
      </c>
      <c r="P60" s="67"/>
      <c r="Q60" s="10"/>
      <c r="R60" s="68">
        <f t="shared" si="7"/>
        <v>0</v>
      </c>
      <c r="S60" s="81"/>
      <c r="T60" s="11"/>
      <c r="U60" s="11"/>
      <c r="V60" s="11"/>
      <c r="W60" s="11"/>
      <c r="X60" s="11"/>
      <c r="Y60" s="11"/>
      <c r="Z60" s="11"/>
      <c r="AA60" s="11"/>
      <c r="AB60" s="11"/>
      <c r="AC60" s="11"/>
      <c r="AD60" s="11"/>
      <c r="AE60" s="11"/>
      <c r="AF60" s="11"/>
      <c r="AG60" s="11"/>
      <c r="AH60" s="11"/>
      <c r="AI60" s="11"/>
      <c r="AJ60" s="11"/>
      <c r="AK60" s="11"/>
    </row>
    <row r="61" spans="1:37" s="12" customFormat="1" ht="26.25">
      <c r="A61" s="182" t="s">
        <v>248</v>
      </c>
      <c r="B61" s="183" t="s">
        <v>116</v>
      </c>
      <c r="C61" s="165" t="s">
        <v>537</v>
      </c>
      <c r="D61" s="166" t="s">
        <v>531</v>
      </c>
      <c r="E61" s="145" t="s">
        <v>28</v>
      </c>
      <c r="F61" s="147" t="s">
        <v>199</v>
      </c>
      <c r="G61" s="145" t="s">
        <v>197</v>
      </c>
      <c r="H61" s="146" t="s">
        <v>318</v>
      </c>
      <c r="I61" s="147" t="s">
        <v>535</v>
      </c>
      <c r="J61" s="132"/>
      <c r="K61" s="8"/>
      <c r="L61" s="132">
        <v>4</v>
      </c>
      <c r="M61" s="9"/>
      <c r="N61" s="10"/>
      <c r="O61" s="10">
        <f t="shared" si="8"/>
        <v>0</v>
      </c>
      <c r="P61" s="67"/>
      <c r="Q61" s="10"/>
      <c r="R61" s="68">
        <f t="shared" si="7"/>
        <v>0</v>
      </c>
      <c r="S61" s="100"/>
      <c r="T61" s="11"/>
      <c r="U61" s="11"/>
      <c r="V61" s="11"/>
      <c r="W61" s="11"/>
      <c r="X61" s="11"/>
      <c r="Y61" s="11"/>
      <c r="Z61" s="11"/>
      <c r="AA61" s="11"/>
      <c r="AB61" s="11"/>
      <c r="AC61" s="11"/>
      <c r="AD61" s="11"/>
      <c r="AE61" s="11"/>
      <c r="AF61" s="11"/>
      <c r="AG61" s="11"/>
      <c r="AH61" s="11"/>
      <c r="AI61" s="11"/>
      <c r="AJ61" s="11"/>
      <c r="AK61" s="11"/>
    </row>
    <row r="62" spans="1:37">
      <c r="A62" s="39" t="s">
        <v>491</v>
      </c>
      <c r="B62" s="40"/>
      <c r="C62" s="41" t="s">
        <v>0</v>
      </c>
      <c r="D62" s="42" t="s">
        <v>71</v>
      </c>
      <c r="E62" s="42" t="s">
        <v>312</v>
      </c>
      <c r="F62" s="46" t="s">
        <v>1</v>
      </c>
      <c r="G62" s="42" t="s">
        <v>2</v>
      </c>
      <c r="H62" s="47" t="s">
        <v>3</v>
      </c>
      <c r="I62" s="60" t="s">
        <v>227</v>
      </c>
      <c r="J62" s="59" t="s">
        <v>446</v>
      </c>
      <c r="K62" s="42" t="s">
        <v>508</v>
      </c>
      <c r="L62" s="213" t="s">
        <v>4</v>
      </c>
      <c r="M62" s="48" t="s">
        <v>5</v>
      </c>
      <c r="N62" s="58" t="s">
        <v>502</v>
      </c>
      <c r="O62" s="42" t="s">
        <v>500</v>
      </c>
      <c r="P62" s="63" t="s">
        <v>538</v>
      </c>
      <c r="Q62" s="49" t="s">
        <v>501</v>
      </c>
      <c r="R62" s="66" t="s">
        <v>6</v>
      </c>
      <c r="S62" s="97" t="s">
        <v>550</v>
      </c>
      <c r="T62" s="2"/>
      <c r="U62" s="2"/>
      <c r="V62" s="2"/>
      <c r="W62" s="2"/>
      <c r="X62" s="2"/>
      <c r="Y62" s="2"/>
      <c r="Z62" s="2"/>
      <c r="AA62" s="2"/>
      <c r="AB62" s="2"/>
      <c r="AC62" s="2"/>
      <c r="AD62" s="2"/>
      <c r="AE62" s="2"/>
      <c r="AF62" s="2"/>
      <c r="AG62" s="2"/>
      <c r="AH62" s="2"/>
      <c r="AI62" s="2"/>
      <c r="AJ62" s="2"/>
      <c r="AK62" s="2"/>
    </row>
    <row r="63" spans="1:37" s="12" customFormat="1" ht="77.25" customHeight="1">
      <c r="A63" s="184" t="s">
        <v>211</v>
      </c>
      <c r="B63" s="185"/>
      <c r="C63" s="186" t="s">
        <v>271</v>
      </c>
      <c r="D63" s="187" t="s">
        <v>173</v>
      </c>
      <c r="E63" s="188" t="s">
        <v>7</v>
      </c>
      <c r="F63" s="144" t="s">
        <v>428</v>
      </c>
      <c r="G63" s="170" t="s">
        <v>480</v>
      </c>
      <c r="H63" s="144" t="s">
        <v>485</v>
      </c>
      <c r="I63" s="189" t="s">
        <v>484</v>
      </c>
      <c r="J63" s="190" t="s">
        <v>504</v>
      </c>
      <c r="K63" s="61"/>
      <c r="L63" s="214">
        <v>2</v>
      </c>
      <c r="M63" s="62"/>
      <c r="N63" s="17"/>
      <c r="O63" s="75">
        <f t="shared" ref="O63:O80" si="9">L63*N63</f>
        <v>0</v>
      </c>
      <c r="P63" s="70"/>
      <c r="Q63" s="77"/>
      <c r="R63" s="64">
        <f>SUM(O63:Q63)</f>
        <v>0</v>
      </c>
      <c r="S63" s="105"/>
      <c r="T63" s="11"/>
      <c r="U63" s="11"/>
      <c r="V63" s="11"/>
      <c r="W63" s="11"/>
      <c r="X63" s="11"/>
      <c r="Y63" s="11"/>
      <c r="Z63" s="11"/>
      <c r="AA63" s="11"/>
      <c r="AB63" s="11"/>
      <c r="AC63" s="11"/>
      <c r="AD63" s="11"/>
      <c r="AE63" s="11"/>
      <c r="AF63" s="11"/>
      <c r="AG63" s="11"/>
      <c r="AH63" s="11"/>
      <c r="AI63" s="11"/>
      <c r="AJ63" s="11"/>
      <c r="AK63" s="11"/>
    </row>
    <row r="64" spans="1:37" s="12" customFormat="1" ht="48.75" customHeight="1">
      <c r="A64" s="137" t="s">
        <v>305</v>
      </c>
      <c r="B64" s="148"/>
      <c r="C64" s="131" t="s">
        <v>214</v>
      </c>
      <c r="D64" s="133" t="s">
        <v>76</v>
      </c>
      <c r="E64" s="132" t="s">
        <v>10</v>
      </c>
      <c r="F64" s="134" t="s">
        <v>11</v>
      </c>
      <c r="G64" s="132" t="s">
        <v>216</v>
      </c>
      <c r="H64" s="134" t="s">
        <v>215</v>
      </c>
      <c r="I64" s="134" t="s">
        <v>220</v>
      </c>
      <c r="J64" s="132"/>
      <c r="K64" s="13"/>
      <c r="L64" s="133">
        <v>35</v>
      </c>
      <c r="M64" s="9"/>
      <c r="N64" s="10"/>
      <c r="O64" s="10">
        <f t="shared" si="9"/>
        <v>0</v>
      </c>
      <c r="P64" s="67"/>
      <c r="Q64" s="10"/>
      <c r="R64" s="68">
        <f t="shared" ref="R64:R80" si="10">SUM(O64:Q64)</f>
        <v>0</v>
      </c>
      <c r="S64" s="102"/>
      <c r="T64" s="11"/>
      <c r="U64" s="11"/>
      <c r="V64" s="11"/>
      <c r="W64" s="11"/>
      <c r="X64" s="11"/>
      <c r="Y64" s="11"/>
      <c r="Z64" s="11"/>
      <c r="AA64" s="11"/>
      <c r="AB64" s="11"/>
      <c r="AC64" s="11"/>
      <c r="AD64" s="11"/>
      <c r="AE64" s="11"/>
      <c r="AF64" s="11"/>
      <c r="AG64" s="11"/>
      <c r="AH64" s="11"/>
      <c r="AI64" s="11"/>
      <c r="AJ64" s="11"/>
      <c r="AK64" s="11"/>
    </row>
    <row r="65" spans="1:37" s="12" customFormat="1" ht="26.25">
      <c r="A65" s="137" t="s">
        <v>242</v>
      </c>
      <c r="B65" s="148"/>
      <c r="C65" s="131" t="s">
        <v>17</v>
      </c>
      <c r="D65" s="133" t="s">
        <v>77</v>
      </c>
      <c r="E65" s="132" t="s">
        <v>13</v>
      </c>
      <c r="F65" s="134" t="s">
        <v>239</v>
      </c>
      <c r="G65" s="132" t="s">
        <v>240</v>
      </c>
      <c r="H65" s="134" t="s">
        <v>244</v>
      </c>
      <c r="I65" s="144" t="s">
        <v>245</v>
      </c>
      <c r="J65" s="132"/>
      <c r="K65" s="8"/>
      <c r="L65" s="132">
        <v>14</v>
      </c>
      <c r="M65" s="9"/>
      <c r="N65" s="10"/>
      <c r="O65" s="10">
        <f t="shared" si="9"/>
        <v>0</v>
      </c>
      <c r="P65" s="67"/>
      <c r="Q65" s="10"/>
      <c r="R65" s="68">
        <f t="shared" si="10"/>
        <v>0</v>
      </c>
      <c r="S65" s="81"/>
      <c r="T65" s="11"/>
      <c r="U65" s="11"/>
      <c r="V65" s="11"/>
      <c r="W65" s="11"/>
      <c r="X65" s="11"/>
      <c r="Y65" s="11"/>
      <c r="Z65" s="11"/>
      <c r="AA65" s="11"/>
      <c r="AB65" s="11"/>
      <c r="AC65" s="11"/>
      <c r="AD65" s="11"/>
      <c r="AE65" s="11"/>
      <c r="AF65" s="11"/>
      <c r="AG65" s="11"/>
      <c r="AH65" s="11"/>
      <c r="AI65" s="11"/>
      <c r="AJ65" s="11"/>
      <c r="AK65" s="11"/>
    </row>
    <row r="66" spans="1:37" s="12" customFormat="1" ht="39">
      <c r="A66" s="137" t="s">
        <v>305</v>
      </c>
      <c r="B66" s="164"/>
      <c r="C66" s="165" t="s">
        <v>56</v>
      </c>
      <c r="D66" s="166" t="s">
        <v>75</v>
      </c>
      <c r="E66" s="145" t="s">
        <v>13</v>
      </c>
      <c r="F66" s="147" t="s">
        <v>255</v>
      </c>
      <c r="G66" s="145" t="s">
        <v>254</v>
      </c>
      <c r="H66" s="147" t="s">
        <v>356</v>
      </c>
      <c r="I66" s="146" t="s">
        <v>357</v>
      </c>
      <c r="J66" s="168"/>
      <c r="K66" s="45"/>
      <c r="L66" s="168">
        <v>2</v>
      </c>
      <c r="M66" s="14"/>
      <c r="N66" s="10"/>
      <c r="O66" s="10">
        <f t="shared" si="9"/>
        <v>0</v>
      </c>
      <c r="P66" s="67"/>
      <c r="Q66" s="10"/>
      <c r="R66" s="68">
        <f t="shared" si="10"/>
        <v>0</v>
      </c>
      <c r="S66" s="106"/>
      <c r="T66" s="11"/>
      <c r="U66" s="11"/>
      <c r="V66" s="11"/>
      <c r="W66" s="11"/>
      <c r="X66" s="11"/>
      <c r="Y66" s="11"/>
      <c r="Z66" s="11"/>
      <c r="AA66" s="11"/>
      <c r="AB66" s="11"/>
      <c r="AC66" s="11"/>
      <c r="AD66" s="11"/>
      <c r="AE66" s="11"/>
      <c r="AF66" s="11"/>
      <c r="AG66" s="11"/>
      <c r="AH66" s="11"/>
      <c r="AI66" s="11"/>
      <c r="AJ66" s="11"/>
      <c r="AK66" s="11"/>
    </row>
    <row r="67" spans="1:37" s="29" customFormat="1" ht="39">
      <c r="A67" s="191" t="s">
        <v>242</v>
      </c>
      <c r="B67" s="192" t="s">
        <v>117</v>
      </c>
      <c r="C67" s="193" t="s">
        <v>37</v>
      </c>
      <c r="D67" s="194" t="s">
        <v>84</v>
      </c>
      <c r="E67" s="195" t="s">
        <v>27</v>
      </c>
      <c r="F67" s="195" t="s">
        <v>269</v>
      </c>
      <c r="G67" s="196" t="s">
        <v>266</v>
      </c>
      <c r="H67" s="195" t="s">
        <v>267</v>
      </c>
      <c r="I67" s="195" t="s">
        <v>268</v>
      </c>
      <c r="J67" s="196"/>
      <c r="K67" s="26"/>
      <c r="L67" s="196">
        <v>18</v>
      </c>
      <c r="M67" s="27"/>
      <c r="N67" s="10"/>
      <c r="O67" s="10">
        <f t="shared" si="9"/>
        <v>0</v>
      </c>
      <c r="P67" s="67"/>
      <c r="Q67" s="10"/>
      <c r="R67" s="68">
        <f t="shared" si="10"/>
        <v>0</v>
      </c>
      <c r="S67" s="107"/>
      <c r="T67" s="28"/>
      <c r="U67" s="28"/>
      <c r="V67" s="28"/>
      <c r="W67" s="28"/>
      <c r="X67" s="28"/>
      <c r="Y67" s="28"/>
      <c r="Z67" s="28"/>
      <c r="AA67" s="28"/>
      <c r="AB67" s="28"/>
      <c r="AC67" s="28"/>
      <c r="AD67" s="28"/>
      <c r="AE67" s="28"/>
      <c r="AF67" s="28"/>
      <c r="AG67" s="28"/>
      <c r="AH67" s="28"/>
      <c r="AI67" s="28"/>
      <c r="AJ67" s="28"/>
      <c r="AK67" s="28"/>
    </row>
    <row r="68" spans="1:37" s="12" customFormat="1" ht="77.25">
      <c r="A68" s="137" t="s">
        <v>9</v>
      </c>
      <c r="B68" s="148"/>
      <c r="C68" s="131" t="s">
        <v>42</v>
      </c>
      <c r="D68" s="133" t="s">
        <v>85</v>
      </c>
      <c r="E68" s="132" t="s">
        <v>13</v>
      </c>
      <c r="F68" s="135" t="s">
        <v>394</v>
      </c>
      <c r="G68" s="132" t="s">
        <v>256</v>
      </c>
      <c r="H68" s="135" t="s">
        <v>358</v>
      </c>
      <c r="I68" s="135" t="s">
        <v>395</v>
      </c>
      <c r="J68" s="132"/>
      <c r="K68" s="8"/>
      <c r="L68" s="132">
        <v>1</v>
      </c>
      <c r="M68" s="9"/>
      <c r="N68" s="10"/>
      <c r="O68" s="10">
        <f t="shared" si="9"/>
        <v>0</v>
      </c>
      <c r="P68" s="67"/>
      <c r="Q68" s="10"/>
      <c r="R68" s="68">
        <f t="shared" si="10"/>
        <v>0</v>
      </c>
      <c r="S68" s="81"/>
      <c r="T68" s="11"/>
      <c r="U68" s="11"/>
      <c r="V68" s="11"/>
      <c r="W68" s="11"/>
      <c r="X68" s="11"/>
      <c r="Y68" s="11"/>
      <c r="Z68" s="11"/>
      <c r="AA68" s="11"/>
      <c r="AB68" s="11"/>
      <c r="AC68" s="11"/>
      <c r="AD68" s="11"/>
      <c r="AE68" s="11"/>
      <c r="AF68" s="11"/>
      <c r="AG68" s="11"/>
      <c r="AH68" s="11"/>
      <c r="AI68" s="11"/>
      <c r="AJ68" s="11"/>
      <c r="AK68" s="11"/>
    </row>
    <row r="69" spans="1:37" s="12" customFormat="1" ht="24.75" customHeight="1">
      <c r="A69" s="143" t="s">
        <v>9</v>
      </c>
      <c r="B69" s="148"/>
      <c r="C69" s="131" t="s">
        <v>412</v>
      </c>
      <c r="D69" s="133" t="s">
        <v>91</v>
      </c>
      <c r="E69" s="132" t="s">
        <v>402</v>
      </c>
      <c r="F69" s="134" t="s">
        <v>413</v>
      </c>
      <c r="G69" s="140" t="s">
        <v>414</v>
      </c>
      <c r="H69" s="134" t="s">
        <v>416</v>
      </c>
      <c r="I69" s="135" t="s">
        <v>415</v>
      </c>
      <c r="J69" s="132"/>
      <c r="K69" s="8"/>
      <c r="L69" s="132">
        <v>6</v>
      </c>
      <c r="M69" s="9"/>
      <c r="N69" s="10"/>
      <c r="O69" s="10">
        <f t="shared" si="9"/>
        <v>0</v>
      </c>
      <c r="P69" s="67"/>
      <c r="Q69" s="10"/>
      <c r="R69" s="68">
        <f t="shared" si="10"/>
        <v>0</v>
      </c>
      <c r="S69" s="81"/>
      <c r="T69" s="11"/>
      <c r="U69" s="11"/>
      <c r="V69" s="11"/>
      <c r="W69" s="11"/>
      <c r="X69" s="11"/>
      <c r="Y69" s="11"/>
      <c r="Z69" s="11"/>
      <c r="AA69" s="11"/>
      <c r="AB69" s="11"/>
      <c r="AC69" s="11"/>
      <c r="AD69" s="11"/>
      <c r="AE69" s="11"/>
      <c r="AF69" s="11"/>
      <c r="AG69" s="11"/>
      <c r="AH69" s="11"/>
      <c r="AI69" s="11"/>
      <c r="AJ69" s="11"/>
      <c r="AK69" s="11"/>
    </row>
    <row r="70" spans="1:37" s="12" customFormat="1" ht="24.75" customHeight="1">
      <c r="A70" s="137" t="s">
        <v>9</v>
      </c>
      <c r="B70" s="148"/>
      <c r="C70" s="131" t="s">
        <v>411</v>
      </c>
      <c r="D70" s="133" t="s">
        <v>91</v>
      </c>
      <c r="E70" s="132" t="s">
        <v>402</v>
      </c>
      <c r="F70" s="134" t="s">
        <v>403</v>
      </c>
      <c r="G70" s="140" t="s">
        <v>410</v>
      </c>
      <c r="H70" s="135" t="s">
        <v>497</v>
      </c>
      <c r="I70" s="135" t="s">
        <v>417</v>
      </c>
      <c r="J70" s="132" t="s">
        <v>498</v>
      </c>
      <c r="K70" s="8"/>
      <c r="L70" s="132">
        <v>6</v>
      </c>
      <c r="M70" s="9"/>
      <c r="N70" s="10"/>
      <c r="O70" s="10">
        <f t="shared" si="9"/>
        <v>0</v>
      </c>
      <c r="P70" s="67"/>
      <c r="Q70" s="10"/>
      <c r="R70" s="68">
        <f t="shared" si="10"/>
        <v>0</v>
      </c>
      <c r="S70" s="81"/>
      <c r="T70" s="11"/>
      <c r="U70" s="11"/>
      <c r="V70" s="11"/>
      <c r="W70" s="11"/>
      <c r="X70" s="11"/>
      <c r="Y70" s="11"/>
      <c r="Z70" s="11"/>
      <c r="AA70" s="11"/>
      <c r="AB70" s="11"/>
      <c r="AC70" s="11"/>
      <c r="AD70" s="11"/>
      <c r="AE70" s="11"/>
      <c r="AF70" s="11"/>
      <c r="AG70" s="11"/>
      <c r="AH70" s="11"/>
      <c r="AI70" s="11"/>
      <c r="AJ70" s="11"/>
      <c r="AK70" s="11"/>
    </row>
    <row r="71" spans="1:37" ht="26.25">
      <c r="A71" s="137" t="s">
        <v>93</v>
      </c>
      <c r="B71" s="197" t="s">
        <v>97</v>
      </c>
      <c r="C71" s="156" t="s">
        <v>96</v>
      </c>
      <c r="D71" s="139" t="s">
        <v>92</v>
      </c>
      <c r="E71" s="158" t="s">
        <v>43</v>
      </c>
      <c r="F71" s="157" t="s">
        <v>44</v>
      </c>
      <c r="G71" s="158" t="s">
        <v>212</v>
      </c>
      <c r="H71" s="157" t="s">
        <v>321</v>
      </c>
      <c r="I71" s="159" t="s">
        <v>320</v>
      </c>
      <c r="J71" s="158" t="s">
        <v>496</v>
      </c>
      <c r="K71" s="5"/>
      <c r="L71" s="158">
        <v>2</v>
      </c>
      <c r="M71" s="6"/>
      <c r="N71" s="6"/>
      <c r="O71" s="7">
        <f t="shared" si="9"/>
        <v>0</v>
      </c>
      <c r="P71" s="65"/>
      <c r="Q71" s="6"/>
      <c r="R71" s="68">
        <f t="shared" si="10"/>
        <v>0</v>
      </c>
      <c r="S71" s="104"/>
      <c r="T71" s="2"/>
      <c r="U71" s="2"/>
      <c r="V71" s="2"/>
      <c r="W71" s="2"/>
      <c r="X71" s="2"/>
      <c r="Y71" s="2"/>
      <c r="Z71" s="2"/>
      <c r="AA71" s="2"/>
      <c r="AB71" s="2"/>
      <c r="AC71" s="2"/>
      <c r="AD71" s="2"/>
      <c r="AE71" s="2"/>
      <c r="AF71" s="2"/>
      <c r="AG71" s="2"/>
      <c r="AH71" s="2"/>
      <c r="AI71" s="2"/>
      <c r="AJ71" s="2"/>
      <c r="AK71" s="2"/>
    </row>
    <row r="72" spans="1:37" ht="26.25">
      <c r="A72" s="137" t="s">
        <v>95</v>
      </c>
      <c r="B72" s="197" t="s">
        <v>104</v>
      </c>
      <c r="C72" s="131" t="s">
        <v>34</v>
      </c>
      <c r="D72" s="139" t="s">
        <v>119</v>
      </c>
      <c r="E72" s="132" t="s">
        <v>38</v>
      </c>
      <c r="F72" s="157" t="s">
        <v>135</v>
      </c>
      <c r="G72" s="158" t="s">
        <v>200</v>
      </c>
      <c r="H72" s="157" t="s">
        <v>322</v>
      </c>
      <c r="I72" s="159" t="s">
        <v>323</v>
      </c>
      <c r="J72" s="158"/>
      <c r="K72" s="5"/>
      <c r="L72" s="158">
        <v>2</v>
      </c>
      <c r="M72" s="6"/>
      <c r="N72" s="7"/>
      <c r="O72" s="7">
        <f t="shared" si="9"/>
        <v>0</v>
      </c>
      <c r="P72" s="65"/>
      <c r="Q72" s="7"/>
      <c r="R72" s="68">
        <f t="shared" si="10"/>
        <v>0</v>
      </c>
      <c r="S72" s="104"/>
      <c r="T72" s="2"/>
      <c r="U72" s="2"/>
      <c r="V72" s="2"/>
      <c r="W72" s="2"/>
      <c r="X72" s="2"/>
      <c r="Y72" s="2"/>
      <c r="Z72" s="2"/>
      <c r="AA72" s="2"/>
      <c r="AB72" s="2"/>
      <c r="AC72" s="2"/>
      <c r="AD72" s="2"/>
      <c r="AE72" s="2"/>
      <c r="AF72" s="2"/>
      <c r="AG72" s="2"/>
      <c r="AH72" s="2"/>
      <c r="AI72" s="2"/>
      <c r="AJ72" s="2"/>
      <c r="AK72" s="2"/>
    </row>
    <row r="73" spans="1:37" ht="26.25">
      <c r="A73" s="137" t="s">
        <v>95</v>
      </c>
      <c r="B73" s="197" t="s">
        <v>109</v>
      </c>
      <c r="C73" s="156" t="s">
        <v>29</v>
      </c>
      <c r="D73" s="139" t="s">
        <v>121</v>
      </c>
      <c r="E73" s="132" t="s">
        <v>38</v>
      </c>
      <c r="F73" s="157" t="s">
        <v>136</v>
      </c>
      <c r="G73" s="158" t="s">
        <v>201</v>
      </c>
      <c r="H73" s="157" t="s">
        <v>322</v>
      </c>
      <c r="I73" s="159" t="s">
        <v>324</v>
      </c>
      <c r="J73" s="158"/>
      <c r="K73" s="5"/>
      <c r="L73" s="158">
        <v>1</v>
      </c>
      <c r="M73" s="6"/>
      <c r="N73" s="7"/>
      <c r="O73" s="7">
        <f t="shared" si="9"/>
        <v>0</v>
      </c>
      <c r="P73" s="65"/>
      <c r="Q73" s="7"/>
      <c r="R73" s="68">
        <f t="shared" si="10"/>
        <v>0</v>
      </c>
      <c r="S73" s="104"/>
      <c r="T73" s="2"/>
      <c r="U73" s="2"/>
      <c r="V73" s="2"/>
      <c r="W73" s="2"/>
      <c r="X73" s="2"/>
      <c r="Y73" s="2"/>
      <c r="Z73" s="2"/>
      <c r="AA73" s="2"/>
      <c r="AB73" s="2"/>
      <c r="AC73" s="2"/>
      <c r="AD73" s="2"/>
      <c r="AE73" s="2"/>
      <c r="AF73" s="2"/>
      <c r="AG73" s="2"/>
      <c r="AH73" s="2"/>
      <c r="AI73" s="2"/>
      <c r="AJ73" s="2"/>
      <c r="AK73" s="2"/>
    </row>
    <row r="74" spans="1:37" ht="26.25">
      <c r="A74" s="137" t="s">
        <v>94</v>
      </c>
      <c r="B74" s="197" t="s">
        <v>105</v>
      </c>
      <c r="C74" s="156" t="s">
        <v>34</v>
      </c>
      <c r="D74" s="139" t="s">
        <v>120</v>
      </c>
      <c r="E74" s="132" t="s">
        <v>28</v>
      </c>
      <c r="F74" s="157" t="s">
        <v>32</v>
      </c>
      <c r="G74" s="158" t="s">
        <v>202</v>
      </c>
      <c r="H74" s="157" t="s">
        <v>207</v>
      </c>
      <c r="I74" s="157" t="s">
        <v>208</v>
      </c>
      <c r="J74" s="158"/>
      <c r="K74" s="5"/>
      <c r="L74" s="158">
        <v>2</v>
      </c>
      <c r="M74" s="6"/>
      <c r="N74" s="7"/>
      <c r="O74" s="7">
        <f t="shared" si="9"/>
        <v>0</v>
      </c>
      <c r="P74" s="65"/>
      <c r="Q74" s="7"/>
      <c r="R74" s="68">
        <f t="shared" si="10"/>
        <v>0</v>
      </c>
      <c r="S74" s="104"/>
      <c r="T74" s="2"/>
      <c r="U74" s="2"/>
      <c r="V74" s="2"/>
      <c r="W74" s="2"/>
      <c r="X74" s="2"/>
      <c r="Y74" s="2"/>
      <c r="Z74" s="2"/>
      <c r="AA74" s="2"/>
      <c r="AB74" s="2"/>
      <c r="AC74" s="2"/>
      <c r="AD74" s="2"/>
      <c r="AE74" s="2"/>
      <c r="AF74" s="2"/>
      <c r="AG74" s="2"/>
      <c r="AH74" s="2"/>
      <c r="AI74" s="2"/>
      <c r="AJ74" s="2"/>
      <c r="AK74" s="2"/>
    </row>
    <row r="75" spans="1:37" ht="26.25">
      <c r="A75" s="137" t="s">
        <v>94</v>
      </c>
      <c r="B75" s="197" t="s">
        <v>102</v>
      </c>
      <c r="C75" s="156" t="s">
        <v>29</v>
      </c>
      <c r="D75" s="139" t="s">
        <v>123</v>
      </c>
      <c r="E75" s="132" t="s">
        <v>28</v>
      </c>
      <c r="F75" s="157" t="s">
        <v>33</v>
      </c>
      <c r="G75" s="158" t="s">
        <v>203</v>
      </c>
      <c r="H75" s="157" t="s">
        <v>205</v>
      </c>
      <c r="I75" s="157" t="s">
        <v>206</v>
      </c>
      <c r="J75" s="158"/>
      <c r="K75" s="5"/>
      <c r="L75" s="158">
        <v>1</v>
      </c>
      <c r="M75" s="6"/>
      <c r="N75" s="7"/>
      <c r="O75" s="7">
        <f t="shared" si="9"/>
        <v>0</v>
      </c>
      <c r="P75" s="65"/>
      <c r="Q75" s="7"/>
      <c r="R75" s="68">
        <f t="shared" si="10"/>
        <v>0</v>
      </c>
      <c r="S75" s="104"/>
      <c r="T75" s="2"/>
      <c r="U75" s="2"/>
      <c r="V75" s="2"/>
      <c r="W75" s="2"/>
      <c r="X75" s="2"/>
      <c r="Y75" s="2"/>
      <c r="Z75" s="2"/>
      <c r="AA75" s="2"/>
      <c r="AB75" s="2"/>
      <c r="AC75" s="2"/>
      <c r="AD75" s="2"/>
      <c r="AE75" s="2"/>
      <c r="AF75" s="2"/>
      <c r="AG75" s="2"/>
      <c r="AH75" s="2"/>
      <c r="AI75" s="2"/>
      <c r="AJ75" s="2"/>
      <c r="AK75" s="2"/>
    </row>
    <row r="76" spans="1:37" ht="26.25">
      <c r="A76" s="137" t="s">
        <v>94</v>
      </c>
      <c r="B76" s="197" t="s">
        <v>113</v>
      </c>
      <c r="C76" s="156" t="s">
        <v>29</v>
      </c>
      <c r="D76" s="139" t="s">
        <v>124</v>
      </c>
      <c r="E76" s="132" t="s">
        <v>28</v>
      </c>
      <c r="F76" s="157" t="s">
        <v>32</v>
      </c>
      <c r="G76" s="158" t="s">
        <v>204</v>
      </c>
      <c r="H76" s="157" t="s">
        <v>210</v>
      </c>
      <c r="I76" s="157" t="s">
        <v>209</v>
      </c>
      <c r="J76" s="158"/>
      <c r="K76" s="5"/>
      <c r="L76" s="158">
        <v>1</v>
      </c>
      <c r="M76" s="6"/>
      <c r="N76" s="7"/>
      <c r="O76" s="7">
        <f t="shared" si="9"/>
        <v>0</v>
      </c>
      <c r="P76" s="65"/>
      <c r="Q76" s="7"/>
      <c r="R76" s="68">
        <f t="shared" si="10"/>
        <v>0</v>
      </c>
      <c r="S76" s="104"/>
      <c r="T76" s="2"/>
      <c r="U76" s="2"/>
      <c r="V76" s="2"/>
      <c r="W76" s="2"/>
      <c r="X76" s="2"/>
      <c r="Y76" s="2"/>
      <c r="Z76" s="2"/>
      <c r="AA76" s="2"/>
      <c r="AB76" s="2"/>
      <c r="AC76" s="2"/>
      <c r="AD76" s="2"/>
      <c r="AE76" s="2"/>
      <c r="AF76" s="2"/>
      <c r="AG76" s="2"/>
      <c r="AH76" s="2"/>
      <c r="AI76" s="2"/>
      <c r="AJ76" s="2"/>
      <c r="AK76" s="2"/>
    </row>
    <row r="77" spans="1:37" s="12" customFormat="1" ht="26.25">
      <c r="A77" s="137" t="s">
        <v>93</v>
      </c>
      <c r="B77" s="142" t="s">
        <v>118</v>
      </c>
      <c r="C77" s="131" t="s">
        <v>404</v>
      </c>
      <c r="D77" s="133" t="s">
        <v>125</v>
      </c>
      <c r="E77" s="132" t="s">
        <v>134</v>
      </c>
      <c r="F77" s="134" t="s">
        <v>283</v>
      </c>
      <c r="G77" s="132" t="s">
        <v>282</v>
      </c>
      <c r="H77" s="135" t="s">
        <v>399</v>
      </c>
      <c r="I77" s="135" t="s">
        <v>281</v>
      </c>
      <c r="J77" s="132"/>
      <c r="K77" s="8"/>
      <c r="L77" s="132">
        <v>2</v>
      </c>
      <c r="M77" s="9"/>
      <c r="N77" s="10"/>
      <c r="O77" s="10">
        <f t="shared" si="9"/>
        <v>0</v>
      </c>
      <c r="P77" s="67"/>
      <c r="Q77" s="10"/>
      <c r="R77" s="68">
        <f t="shared" si="10"/>
        <v>0</v>
      </c>
      <c r="S77" s="81"/>
      <c r="T77" s="11"/>
      <c r="U77" s="11"/>
      <c r="V77" s="11"/>
      <c r="W77" s="11"/>
      <c r="X77" s="11"/>
      <c r="Y77" s="11"/>
      <c r="Z77" s="11"/>
      <c r="AA77" s="11"/>
      <c r="AB77" s="11"/>
      <c r="AC77" s="11"/>
      <c r="AD77" s="11"/>
      <c r="AE77" s="11"/>
      <c r="AF77" s="11"/>
      <c r="AG77" s="11"/>
      <c r="AH77" s="11"/>
      <c r="AI77" s="11"/>
      <c r="AJ77" s="11"/>
      <c r="AK77" s="11"/>
    </row>
    <row r="78" spans="1:37" s="12" customFormat="1" ht="39">
      <c r="A78" s="137" t="s">
        <v>93</v>
      </c>
      <c r="B78" s="142" t="s">
        <v>118</v>
      </c>
      <c r="C78" s="131" t="s">
        <v>405</v>
      </c>
      <c r="D78" s="133" t="s">
        <v>125</v>
      </c>
      <c r="E78" s="132" t="s">
        <v>134</v>
      </c>
      <c r="F78" s="134" t="s">
        <v>279</v>
      </c>
      <c r="G78" s="132" t="s">
        <v>418</v>
      </c>
      <c r="H78" s="134" t="s">
        <v>278</v>
      </c>
      <c r="I78" s="170" t="s">
        <v>277</v>
      </c>
      <c r="J78" s="132" t="s">
        <v>470</v>
      </c>
      <c r="K78" s="8"/>
      <c r="L78" s="132">
        <v>2</v>
      </c>
      <c r="M78" s="9"/>
      <c r="N78" s="10"/>
      <c r="O78" s="10">
        <f t="shared" si="9"/>
        <v>0</v>
      </c>
      <c r="P78" s="67"/>
      <c r="Q78" s="10"/>
      <c r="R78" s="68">
        <f t="shared" si="10"/>
        <v>0</v>
      </c>
      <c r="S78" s="81"/>
      <c r="T78" s="11"/>
      <c r="U78" s="11"/>
      <c r="V78" s="11"/>
      <c r="W78" s="11"/>
      <c r="X78" s="11"/>
      <c r="Y78" s="11"/>
      <c r="Z78" s="11"/>
      <c r="AA78" s="11"/>
      <c r="AB78" s="11"/>
      <c r="AC78" s="11"/>
      <c r="AD78" s="11"/>
      <c r="AE78" s="11"/>
      <c r="AF78" s="11"/>
      <c r="AG78" s="11"/>
      <c r="AH78" s="11"/>
      <c r="AI78" s="11"/>
      <c r="AJ78" s="11"/>
      <c r="AK78" s="11"/>
    </row>
    <row r="79" spans="1:37" s="12" customFormat="1" ht="26.25">
      <c r="A79" s="137" t="s">
        <v>93</v>
      </c>
      <c r="B79" s="142" t="s">
        <v>100</v>
      </c>
      <c r="C79" s="131" t="s">
        <v>406</v>
      </c>
      <c r="D79" s="133" t="s">
        <v>122</v>
      </c>
      <c r="E79" s="132" t="s">
        <v>134</v>
      </c>
      <c r="F79" s="134" t="s">
        <v>283</v>
      </c>
      <c r="G79" s="132" t="s">
        <v>401</v>
      </c>
      <c r="H79" s="135" t="s">
        <v>399</v>
      </c>
      <c r="I79" s="135" t="s">
        <v>400</v>
      </c>
      <c r="J79" s="132"/>
      <c r="K79" s="8"/>
      <c r="L79" s="132">
        <v>4</v>
      </c>
      <c r="M79" s="9"/>
      <c r="N79" s="10"/>
      <c r="O79" s="10">
        <f t="shared" si="9"/>
        <v>0</v>
      </c>
      <c r="P79" s="67"/>
      <c r="Q79" s="10"/>
      <c r="R79" s="68">
        <f t="shared" si="10"/>
        <v>0</v>
      </c>
      <c r="S79" s="81"/>
      <c r="T79" s="11"/>
      <c r="U79" s="11"/>
      <c r="V79" s="11"/>
      <c r="W79" s="11"/>
      <c r="X79" s="11"/>
      <c r="Y79" s="11"/>
      <c r="Z79" s="11"/>
      <c r="AA79" s="11"/>
      <c r="AB79" s="11"/>
      <c r="AC79" s="11"/>
      <c r="AD79" s="11"/>
      <c r="AE79" s="11"/>
      <c r="AF79" s="11"/>
      <c r="AG79" s="11"/>
      <c r="AH79" s="11"/>
      <c r="AI79" s="11"/>
      <c r="AJ79" s="11"/>
      <c r="AK79" s="11"/>
    </row>
    <row r="80" spans="1:37" s="12" customFormat="1" ht="39">
      <c r="A80" s="137" t="s">
        <v>93</v>
      </c>
      <c r="B80" s="142" t="s">
        <v>100</v>
      </c>
      <c r="C80" s="131" t="s">
        <v>407</v>
      </c>
      <c r="D80" s="133" t="s">
        <v>122</v>
      </c>
      <c r="E80" s="132" t="s">
        <v>134</v>
      </c>
      <c r="F80" s="134" t="s">
        <v>280</v>
      </c>
      <c r="G80" s="135" t="s">
        <v>419</v>
      </c>
      <c r="H80" s="134" t="s">
        <v>278</v>
      </c>
      <c r="I80" s="170" t="s">
        <v>398</v>
      </c>
      <c r="J80" s="132" t="s">
        <v>470</v>
      </c>
      <c r="K80" s="8"/>
      <c r="L80" s="132">
        <v>4</v>
      </c>
      <c r="M80" s="16"/>
      <c r="N80" s="10"/>
      <c r="O80" s="10">
        <f t="shared" si="9"/>
        <v>0</v>
      </c>
      <c r="P80" s="67"/>
      <c r="Q80" s="72"/>
      <c r="R80" s="68">
        <f t="shared" si="10"/>
        <v>0</v>
      </c>
      <c r="S80" s="100"/>
      <c r="T80" s="11"/>
      <c r="U80" s="11"/>
      <c r="V80" s="11"/>
      <c r="W80" s="11"/>
      <c r="X80" s="11"/>
      <c r="Y80" s="11"/>
      <c r="Z80" s="11"/>
      <c r="AA80" s="11"/>
      <c r="AB80" s="11"/>
      <c r="AC80" s="11"/>
      <c r="AD80" s="11"/>
      <c r="AE80" s="11"/>
      <c r="AF80" s="11"/>
      <c r="AG80" s="11"/>
      <c r="AH80" s="11"/>
      <c r="AI80" s="11"/>
      <c r="AJ80" s="11"/>
      <c r="AK80" s="11"/>
    </row>
    <row r="81" spans="1:37">
      <c r="A81" s="39" t="s">
        <v>491</v>
      </c>
      <c r="B81" s="40"/>
      <c r="C81" s="41" t="s">
        <v>0</v>
      </c>
      <c r="D81" s="42" t="s">
        <v>71</v>
      </c>
      <c r="E81" s="42" t="s">
        <v>312</v>
      </c>
      <c r="F81" s="46" t="s">
        <v>1</v>
      </c>
      <c r="G81" s="42" t="s">
        <v>2</v>
      </c>
      <c r="H81" s="47" t="s">
        <v>3</v>
      </c>
      <c r="I81" s="47" t="s">
        <v>227</v>
      </c>
      <c r="J81" s="42" t="s">
        <v>446</v>
      </c>
      <c r="K81" s="42" t="s">
        <v>508</v>
      </c>
      <c r="L81" s="126" t="s">
        <v>4</v>
      </c>
      <c r="M81" s="48" t="s">
        <v>5</v>
      </c>
      <c r="N81" s="49" t="s">
        <v>502</v>
      </c>
      <c r="O81" s="42" t="s">
        <v>500</v>
      </c>
      <c r="P81" s="63" t="s">
        <v>538</v>
      </c>
      <c r="Q81" s="49" t="s">
        <v>501</v>
      </c>
      <c r="R81" s="66" t="s">
        <v>6</v>
      </c>
      <c r="S81" s="97" t="s">
        <v>550</v>
      </c>
      <c r="T81" s="2"/>
      <c r="U81" s="2"/>
      <c r="V81" s="2"/>
      <c r="W81" s="2"/>
      <c r="X81" s="2"/>
      <c r="Y81" s="2"/>
      <c r="Z81" s="2"/>
      <c r="AA81" s="2"/>
      <c r="AB81" s="2"/>
      <c r="AC81" s="2"/>
      <c r="AD81" s="2"/>
      <c r="AE81" s="2"/>
      <c r="AF81" s="2"/>
      <c r="AG81" s="2"/>
      <c r="AH81" s="2"/>
      <c r="AI81" s="2"/>
      <c r="AJ81" s="2"/>
      <c r="AK81" s="2"/>
    </row>
    <row r="82" spans="1:37" s="12" customFormat="1" ht="39">
      <c r="A82" s="182" t="s">
        <v>307</v>
      </c>
      <c r="B82" s="142" t="s">
        <v>101</v>
      </c>
      <c r="C82" s="131" t="s">
        <v>408</v>
      </c>
      <c r="D82" s="133" t="s">
        <v>126</v>
      </c>
      <c r="E82" s="132" t="s">
        <v>134</v>
      </c>
      <c r="F82" s="134" t="s">
        <v>273</v>
      </c>
      <c r="G82" s="140" t="s">
        <v>274</v>
      </c>
      <c r="H82" s="135" t="s">
        <v>399</v>
      </c>
      <c r="I82" s="135" t="s">
        <v>275</v>
      </c>
      <c r="J82" s="132"/>
      <c r="K82" s="8"/>
      <c r="L82" s="132">
        <v>12</v>
      </c>
      <c r="M82" s="9"/>
      <c r="N82" s="10"/>
      <c r="O82" s="10">
        <f t="shared" ref="O82:O91" si="11">L82*N82</f>
        <v>0</v>
      </c>
      <c r="P82" s="67"/>
      <c r="Q82" s="10"/>
      <c r="R82" s="64">
        <f>SUM(O82:Q82)</f>
        <v>0</v>
      </c>
      <c r="S82" s="101"/>
      <c r="T82" s="11"/>
      <c r="U82" s="11"/>
      <c r="V82" s="11"/>
      <c r="W82" s="11"/>
      <c r="X82" s="11"/>
      <c r="Y82" s="11"/>
      <c r="Z82" s="11"/>
      <c r="AA82" s="11"/>
      <c r="AB82" s="11"/>
      <c r="AC82" s="11"/>
      <c r="AD82" s="11"/>
      <c r="AE82" s="11"/>
      <c r="AF82" s="11"/>
      <c r="AG82" s="11"/>
      <c r="AH82" s="11"/>
      <c r="AI82" s="11"/>
      <c r="AJ82" s="11"/>
      <c r="AK82" s="11"/>
    </row>
    <row r="83" spans="1:37" s="12" customFormat="1" ht="39">
      <c r="A83" s="182" t="s">
        <v>307</v>
      </c>
      <c r="B83" s="142" t="s">
        <v>101</v>
      </c>
      <c r="C83" s="131" t="s">
        <v>409</v>
      </c>
      <c r="D83" s="133" t="s">
        <v>126</v>
      </c>
      <c r="E83" s="132" t="s">
        <v>134</v>
      </c>
      <c r="F83" s="134" t="s">
        <v>276</v>
      </c>
      <c r="G83" s="140" t="s">
        <v>420</v>
      </c>
      <c r="H83" s="134" t="s">
        <v>422</v>
      </c>
      <c r="I83" s="170" t="s">
        <v>277</v>
      </c>
      <c r="J83" s="132" t="s">
        <v>470</v>
      </c>
      <c r="K83" s="8"/>
      <c r="L83" s="132">
        <v>12</v>
      </c>
      <c r="M83" s="9"/>
      <c r="N83" s="10"/>
      <c r="O83" s="10">
        <f t="shared" si="11"/>
        <v>0</v>
      </c>
      <c r="P83" s="67"/>
      <c r="Q83" s="10"/>
      <c r="R83" s="68">
        <f t="shared" ref="R83:R91" si="12">SUM(O83:Q83)</f>
        <v>0</v>
      </c>
      <c r="S83" s="81"/>
      <c r="T83" s="11"/>
      <c r="U83" s="11"/>
      <c r="V83" s="11"/>
      <c r="W83" s="11"/>
      <c r="X83" s="11"/>
      <c r="Y83" s="11"/>
      <c r="Z83" s="11"/>
      <c r="AA83" s="11"/>
      <c r="AB83" s="11"/>
      <c r="AC83" s="11"/>
      <c r="AD83" s="11"/>
      <c r="AE83" s="11"/>
      <c r="AF83" s="11"/>
      <c r="AG83" s="11"/>
      <c r="AH83" s="11"/>
      <c r="AI83" s="11"/>
      <c r="AJ83" s="11"/>
      <c r="AK83" s="11"/>
    </row>
    <row r="84" spans="1:37" s="12" customFormat="1" ht="39">
      <c r="A84" s="137" t="s">
        <v>9</v>
      </c>
      <c r="B84" s="148"/>
      <c r="C84" s="131" t="s">
        <v>35</v>
      </c>
      <c r="D84" s="133" t="s">
        <v>140</v>
      </c>
      <c r="E84" s="132" t="s">
        <v>10</v>
      </c>
      <c r="F84" s="134" t="s">
        <v>11</v>
      </c>
      <c r="G84" s="132" t="s">
        <v>90</v>
      </c>
      <c r="H84" s="134" t="s">
        <v>427</v>
      </c>
      <c r="I84" s="134" t="s">
        <v>421</v>
      </c>
      <c r="J84" s="132" t="s">
        <v>495</v>
      </c>
      <c r="K84" s="8"/>
      <c r="L84" s="132">
        <v>6</v>
      </c>
      <c r="M84" s="9"/>
      <c r="N84" s="10"/>
      <c r="O84" s="10">
        <f t="shared" si="11"/>
        <v>0</v>
      </c>
      <c r="P84" s="67"/>
      <c r="Q84" s="10"/>
      <c r="R84" s="68">
        <f t="shared" si="12"/>
        <v>0</v>
      </c>
      <c r="S84" s="102"/>
      <c r="T84" s="11"/>
      <c r="U84" s="11"/>
      <c r="V84" s="11"/>
      <c r="W84" s="11"/>
      <c r="X84" s="11"/>
      <c r="Y84" s="11"/>
      <c r="Z84" s="11"/>
      <c r="AA84" s="11"/>
      <c r="AB84" s="11"/>
      <c r="AC84" s="11"/>
      <c r="AD84" s="11"/>
      <c r="AE84" s="11"/>
      <c r="AF84" s="11"/>
      <c r="AG84" s="11"/>
      <c r="AH84" s="11"/>
      <c r="AI84" s="11"/>
      <c r="AJ84" s="11"/>
      <c r="AK84" s="11"/>
    </row>
    <row r="85" spans="1:37" s="12" customFormat="1" ht="46.5" customHeight="1">
      <c r="A85" s="129" t="s">
        <v>211</v>
      </c>
      <c r="B85" s="198"/>
      <c r="C85" s="131" t="s">
        <v>214</v>
      </c>
      <c r="D85" s="133" t="s">
        <v>142</v>
      </c>
      <c r="E85" s="132" t="s">
        <v>10</v>
      </c>
      <c r="F85" s="134" t="s">
        <v>11</v>
      </c>
      <c r="G85" s="132" t="s">
        <v>217</v>
      </c>
      <c r="H85" s="134" t="s">
        <v>215</v>
      </c>
      <c r="I85" s="134" t="s">
        <v>219</v>
      </c>
      <c r="J85" s="199"/>
      <c r="K85" s="32"/>
      <c r="L85" s="199">
        <v>16</v>
      </c>
      <c r="M85" s="33"/>
      <c r="N85" s="9"/>
      <c r="O85" s="10">
        <f t="shared" si="11"/>
        <v>0</v>
      </c>
      <c r="P85" s="67"/>
      <c r="Q85" s="9"/>
      <c r="R85" s="68">
        <f t="shared" si="12"/>
        <v>0</v>
      </c>
      <c r="S85" s="103"/>
      <c r="T85" s="11"/>
      <c r="U85" s="11"/>
      <c r="V85" s="11"/>
      <c r="W85" s="11"/>
      <c r="X85" s="11"/>
      <c r="Y85" s="11"/>
      <c r="Z85" s="11"/>
      <c r="AA85" s="11"/>
      <c r="AB85" s="11"/>
      <c r="AC85" s="11"/>
      <c r="AD85" s="11"/>
      <c r="AE85" s="11"/>
      <c r="AF85" s="11"/>
      <c r="AG85" s="11"/>
      <c r="AH85" s="11"/>
      <c r="AI85" s="11"/>
      <c r="AJ85" s="11"/>
      <c r="AK85" s="11"/>
    </row>
    <row r="86" spans="1:37" s="12" customFormat="1" ht="75.75" customHeight="1">
      <c r="A86" s="137" t="s">
        <v>58</v>
      </c>
      <c r="B86" s="148"/>
      <c r="C86" s="131" t="s">
        <v>52</v>
      </c>
      <c r="D86" s="133" t="s">
        <v>143</v>
      </c>
      <c r="E86" s="132" t="s">
        <v>53</v>
      </c>
      <c r="F86" s="134" t="s">
        <v>54</v>
      </c>
      <c r="G86" s="132" t="s">
        <v>388</v>
      </c>
      <c r="H86" s="134" t="s">
        <v>543</v>
      </c>
      <c r="I86" s="134" t="s">
        <v>545</v>
      </c>
      <c r="J86" s="163" t="s">
        <v>513</v>
      </c>
      <c r="K86" s="21"/>
      <c r="L86" s="132">
        <v>15</v>
      </c>
      <c r="M86" s="9"/>
      <c r="N86" s="9"/>
      <c r="O86" s="10">
        <f t="shared" si="11"/>
        <v>0</v>
      </c>
      <c r="P86" s="67"/>
      <c r="Q86" s="9"/>
      <c r="R86" s="68">
        <f t="shared" si="12"/>
        <v>0</v>
      </c>
      <c r="S86" s="98"/>
      <c r="T86" s="11"/>
      <c r="U86" s="11"/>
      <c r="V86" s="11"/>
      <c r="W86" s="11"/>
      <c r="X86" s="11"/>
      <c r="Y86" s="11"/>
      <c r="Z86" s="11"/>
      <c r="AA86" s="11"/>
      <c r="AB86" s="11"/>
      <c r="AC86" s="11"/>
      <c r="AD86" s="11"/>
      <c r="AE86" s="11"/>
      <c r="AF86" s="11"/>
      <c r="AG86" s="11"/>
      <c r="AH86" s="11"/>
      <c r="AI86" s="11"/>
      <c r="AJ86" s="11"/>
      <c r="AK86" s="11"/>
    </row>
    <row r="87" spans="1:37" s="12" customFormat="1" ht="79.5" customHeight="1">
      <c r="A87" s="137" t="s">
        <v>58</v>
      </c>
      <c r="B87" s="148"/>
      <c r="C87" s="131" t="s">
        <v>52</v>
      </c>
      <c r="D87" s="133" t="s">
        <v>155</v>
      </c>
      <c r="E87" s="132" t="s">
        <v>53</v>
      </c>
      <c r="F87" s="134" t="s">
        <v>54</v>
      </c>
      <c r="G87" s="132" t="s">
        <v>393</v>
      </c>
      <c r="H87" s="134" t="s">
        <v>542</v>
      </c>
      <c r="I87" s="134" t="s">
        <v>544</v>
      </c>
      <c r="J87" s="163" t="s">
        <v>513</v>
      </c>
      <c r="K87" s="21"/>
      <c r="L87" s="132">
        <v>5</v>
      </c>
      <c r="M87" s="9"/>
      <c r="N87" s="9"/>
      <c r="O87" s="10">
        <f t="shared" si="11"/>
        <v>0</v>
      </c>
      <c r="P87" s="67"/>
      <c r="Q87" s="9"/>
      <c r="R87" s="68">
        <f t="shared" si="12"/>
        <v>0</v>
      </c>
      <c r="S87" s="98"/>
      <c r="T87" s="11"/>
      <c r="U87" s="11"/>
      <c r="V87" s="11"/>
      <c r="W87" s="11"/>
      <c r="X87" s="11"/>
      <c r="Y87" s="11"/>
      <c r="Z87" s="11"/>
      <c r="AA87" s="11"/>
      <c r="AB87" s="11"/>
      <c r="AC87" s="11"/>
      <c r="AD87" s="11"/>
      <c r="AE87" s="11"/>
      <c r="AF87" s="11"/>
      <c r="AG87" s="11"/>
      <c r="AH87" s="11"/>
      <c r="AI87" s="11"/>
      <c r="AJ87" s="11"/>
      <c r="AK87" s="11"/>
    </row>
    <row r="88" spans="1:37" s="12" customFormat="1" ht="78.75" customHeight="1">
      <c r="A88" s="137" t="s">
        <v>58</v>
      </c>
      <c r="B88" s="148"/>
      <c r="C88" s="131" t="s">
        <v>52</v>
      </c>
      <c r="D88" s="133" t="s">
        <v>156</v>
      </c>
      <c r="E88" s="132" t="s">
        <v>53</v>
      </c>
      <c r="F88" s="134" t="s">
        <v>54</v>
      </c>
      <c r="G88" s="132" t="s">
        <v>397</v>
      </c>
      <c r="H88" s="134" t="s">
        <v>541</v>
      </c>
      <c r="I88" s="134" t="s">
        <v>546</v>
      </c>
      <c r="J88" s="163" t="s">
        <v>513</v>
      </c>
      <c r="K88" s="21"/>
      <c r="L88" s="132">
        <v>1</v>
      </c>
      <c r="M88" s="9"/>
      <c r="N88" s="9"/>
      <c r="O88" s="10">
        <f t="shared" si="11"/>
        <v>0</v>
      </c>
      <c r="P88" s="67"/>
      <c r="Q88" s="9"/>
      <c r="R88" s="68">
        <f t="shared" si="12"/>
        <v>0</v>
      </c>
      <c r="S88" s="98"/>
      <c r="T88" s="11"/>
      <c r="U88" s="11"/>
      <c r="V88" s="11"/>
      <c r="W88" s="11"/>
      <c r="X88" s="11"/>
      <c r="Y88" s="11"/>
      <c r="Z88" s="11"/>
      <c r="AA88" s="11"/>
      <c r="AB88" s="11"/>
      <c r="AC88" s="11"/>
      <c r="AD88" s="11"/>
      <c r="AE88" s="11"/>
      <c r="AF88" s="11"/>
      <c r="AG88" s="11"/>
      <c r="AH88" s="11"/>
      <c r="AI88" s="11"/>
      <c r="AJ88" s="11"/>
      <c r="AK88" s="11"/>
    </row>
    <row r="89" spans="1:37" s="12" customFormat="1" ht="42" customHeight="1">
      <c r="A89" s="137" t="s">
        <v>58</v>
      </c>
      <c r="B89" s="148"/>
      <c r="C89" s="131" t="s">
        <v>423</v>
      </c>
      <c r="D89" s="133" t="s">
        <v>157</v>
      </c>
      <c r="E89" s="132" t="s">
        <v>159</v>
      </c>
      <c r="F89" s="134" t="s">
        <v>11</v>
      </c>
      <c r="G89" s="132" t="s">
        <v>424</v>
      </c>
      <c r="H89" s="134" t="s">
        <v>548</v>
      </c>
      <c r="I89" s="134" t="s">
        <v>425</v>
      </c>
      <c r="J89" s="132" t="s">
        <v>547</v>
      </c>
      <c r="K89" s="8"/>
      <c r="L89" s="132">
        <v>37</v>
      </c>
      <c r="M89" s="9"/>
      <c r="N89" s="9"/>
      <c r="O89" s="10">
        <f t="shared" si="11"/>
        <v>0</v>
      </c>
      <c r="P89" s="67"/>
      <c r="Q89" s="9"/>
      <c r="R89" s="68">
        <f t="shared" si="12"/>
        <v>0</v>
      </c>
      <c r="S89" s="81"/>
      <c r="T89" s="11"/>
      <c r="U89" s="11"/>
      <c r="V89" s="11"/>
      <c r="W89" s="11"/>
      <c r="X89" s="11"/>
      <c r="Y89" s="11"/>
      <c r="Z89" s="11"/>
      <c r="AA89" s="11"/>
      <c r="AB89" s="11"/>
      <c r="AC89" s="11"/>
      <c r="AD89" s="11"/>
      <c r="AE89" s="11"/>
      <c r="AF89" s="11"/>
      <c r="AG89" s="11"/>
      <c r="AH89" s="11"/>
      <c r="AI89" s="11"/>
      <c r="AJ89" s="11"/>
      <c r="AK89" s="11"/>
    </row>
    <row r="90" spans="1:37" s="12" customFormat="1" ht="105.75" customHeight="1">
      <c r="A90" s="137" t="s">
        <v>58</v>
      </c>
      <c r="B90" s="148"/>
      <c r="C90" s="131" t="s">
        <v>284</v>
      </c>
      <c r="D90" s="141" t="s">
        <v>158</v>
      </c>
      <c r="E90" s="132" t="s">
        <v>10</v>
      </c>
      <c r="F90" s="134" t="s">
        <v>11</v>
      </c>
      <c r="G90" s="132" t="s">
        <v>226</v>
      </c>
      <c r="H90" s="134" t="s">
        <v>427</v>
      </c>
      <c r="I90" s="134" t="s">
        <v>426</v>
      </c>
      <c r="J90" s="200" t="s">
        <v>455</v>
      </c>
      <c r="K90" s="52"/>
      <c r="L90" s="132">
        <v>2</v>
      </c>
      <c r="M90" s="9"/>
      <c r="N90" s="9"/>
      <c r="O90" s="10">
        <f t="shared" si="11"/>
        <v>0</v>
      </c>
      <c r="P90" s="67"/>
      <c r="Q90" s="9"/>
      <c r="R90" s="68">
        <f t="shared" si="12"/>
        <v>0</v>
      </c>
      <c r="S90" s="99"/>
      <c r="T90" s="11"/>
      <c r="U90" s="11"/>
      <c r="V90" s="11"/>
      <c r="W90" s="11"/>
      <c r="X90" s="11"/>
      <c r="Y90" s="11"/>
      <c r="Z90" s="11"/>
      <c r="AA90" s="11"/>
      <c r="AB90" s="11"/>
      <c r="AC90" s="11"/>
      <c r="AD90" s="11"/>
      <c r="AE90" s="11"/>
      <c r="AF90" s="11"/>
      <c r="AG90" s="11"/>
      <c r="AH90" s="11"/>
      <c r="AI90" s="11"/>
      <c r="AJ90" s="11"/>
      <c r="AK90" s="11"/>
    </row>
    <row r="91" spans="1:37" s="12" customFormat="1" ht="66.75" customHeight="1">
      <c r="A91" s="137" t="s">
        <v>58</v>
      </c>
      <c r="B91" s="148"/>
      <c r="C91" s="131" t="s">
        <v>218</v>
      </c>
      <c r="D91" s="133" t="s">
        <v>163</v>
      </c>
      <c r="E91" s="132" t="s">
        <v>10</v>
      </c>
      <c r="F91" s="134" t="s">
        <v>11</v>
      </c>
      <c r="G91" s="132" t="s">
        <v>222</v>
      </c>
      <c r="H91" s="134" t="s">
        <v>549</v>
      </c>
      <c r="I91" s="134" t="s">
        <v>221</v>
      </c>
      <c r="J91" s="132" t="s">
        <v>469</v>
      </c>
      <c r="K91" s="8"/>
      <c r="L91" s="132">
        <v>2</v>
      </c>
      <c r="M91" s="9"/>
      <c r="N91" s="9"/>
      <c r="O91" s="72">
        <f t="shared" si="11"/>
        <v>0</v>
      </c>
      <c r="P91" s="67"/>
      <c r="Q91" s="9"/>
      <c r="R91" s="68">
        <f t="shared" si="12"/>
        <v>0</v>
      </c>
      <c r="S91" s="100"/>
      <c r="T91" s="11"/>
      <c r="U91" s="11"/>
      <c r="V91" s="11"/>
      <c r="W91" s="11"/>
      <c r="X91" s="11"/>
      <c r="Y91" s="11"/>
      <c r="Z91" s="11"/>
      <c r="AA91" s="11"/>
      <c r="AB91" s="11"/>
      <c r="AC91" s="11"/>
      <c r="AD91" s="11"/>
      <c r="AE91" s="11"/>
      <c r="AF91" s="11"/>
      <c r="AG91" s="11"/>
      <c r="AH91" s="11"/>
      <c r="AI91" s="11"/>
      <c r="AJ91" s="11"/>
      <c r="AK91" s="11"/>
    </row>
    <row r="92" spans="1:37">
      <c r="A92" s="39" t="s">
        <v>491</v>
      </c>
      <c r="B92" s="40"/>
      <c r="C92" s="41" t="s">
        <v>0</v>
      </c>
      <c r="D92" s="42" t="s">
        <v>71</v>
      </c>
      <c r="E92" s="42" t="s">
        <v>312</v>
      </c>
      <c r="F92" s="46" t="s">
        <v>1</v>
      </c>
      <c r="G92" s="42" t="s">
        <v>2</v>
      </c>
      <c r="H92" s="47" t="s">
        <v>3</v>
      </c>
      <c r="I92" s="47" t="s">
        <v>227</v>
      </c>
      <c r="J92" s="42" t="s">
        <v>446</v>
      </c>
      <c r="K92" s="42" t="s">
        <v>508</v>
      </c>
      <c r="L92" s="126" t="s">
        <v>4</v>
      </c>
      <c r="M92" s="48" t="s">
        <v>5</v>
      </c>
      <c r="N92" s="49" t="s">
        <v>502</v>
      </c>
      <c r="O92" s="42" t="s">
        <v>500</v>
      </c>
      <c r="P92" s="63" t="s">
        <v>538</v>
      </c>
      <c r="Q92" s="49" t="s">
        <v>501</v>
      </c>
      <c r="R92" s="66" t="s">
        <v>6</v>
      </c>
      <c r="S92" s="97" t="s">
        <v>550</v>
      </c>
      <c r="T92" s="2"/>
      <c r="U92" s="2"/>
      <c r="V92" s="2"/>
      <c r="W92" s="2"/>
      <c r="X92" s="2"/>
      <c r="Y92" s="2"/>
      <c r="Z92" s="2"/>
      <c r="AA92" s="2"/>
      <c r="AB92" s="2"/>
      <c r="AC92" s="2"/>
      <c r="AD92" s="2"/>
      <c r="AE92" s="2"/>
      <c r="AF92" s="2"/>
      <c r="AG92" s="2"/>
      <c r="AH92" s="2"/>
      <c r="AI92" s="2"/>
      <c r="AJ92" s="2"/>
      <c r="AK92" s="2"/>
    </row>
    <row r="93" spans="1:37" s="12" customFormat="1" ht="70.5" customHeight="1">
      <c r="A93" s="143" t="s">
        <v>58</v>
      </c>
      <c r="B93" s="148"/>
      <c r="C93" s="131" t="s">
        <v>272</v>
      </c>
      <c r="D93" s="133" t="s">
        <v>164</v>
      </c>
      <c r="E93" s="201" t="s">
        <v>7</v>
      </c>
      <c r="F93" s="170" t="s">
        <v>428</v>
      </c>
      <c r="G93" s="134" t="s">
        <v>481</v>
      </c>
      <c r="H93" s="134" t="s">
        <v>490</v>
      </c>
      <c r="I93" s="163" t="s">
        <v>483</v>
      </c>
      <c r="J93" s="134" t="s">
        <v>507</v>
      </c>
      <c r="K93" s="21"/>
      <c r="L93" s="132">
        <v>1</v>
      </c>
      <c r="M93" s="9"/>
      <c r="N93" s="9"/>
      <c r="O93" s="10">
        <f t="shared" ref="O93:O102" si="13">L93*N93</f>
        <v>0</v>
      </c>
      <c r="P93" s="67"/>
      <c r="Q93" s="9"/>
      <c r="R93" s="64">
        <f>SUM(O93:Q93)</f>
        <v>0</v>
      </c>
      <c r="S93" s="98"/>
      <c r="T93" s="11"/>
      <c r="U93" s="11"/>
      <c r="V93" s="11"/>
      <c r="W93" s="11"/>
      <c r="X93" s="11"/>
      <c r="Y93" s="11"/>
      <c r="Z93" s="11"/>
      <c r="AA93" s="11"/>
      <c r="AB93" s="11"/>
      <c r="AC93" s="11"/>
      <c r="AD93" s="11"/>
      <c r="AE93" s="11"/>
      <c r="AF93" s="11"/>
      <c r="AG93" s="11"/>
      <c r="AH93" s="11"/>
      <c r="AI93" s="11"/>
      <c r="AJ93" s="11"/>
      <c r="AK93" s="11"/>
    </row>
    <row r="94" spans="1:37" s="12" customFormat="1" ht="26.25">
      <c r="A94" s="137" t="s">
        <v>58</v>
      </c>
      <c r="B94" s="148"/>
      <c r="C94" s="131" t="s">
        <v>165</v>
      </c>
      <c r="D94" s="133" t="s">
        <v>166</v>
      </c>
      <c r="E94" s="132" t="s">
        <v>159</v>
      </c>
      <c r="F94" s="134" t="s">
        <v>11</v>
      </c>
      <c r="G94" s="132" t="s">
        <v>225</v>
      </c>
      <c r="H94" s="135" t="s">
        <v>468</v>
      </c>
      <c r="I94" s="135" t="s">
        <v>461</v>
      </c>
      <c r="J94" s="132" t="s">
        <v>467</v>
      </c>
      <c r="K94" s="8"/>
      <c r="L94" s="132">
        <v>1</v>
      </c>
      <c r="M94" s="9"/>
      <c r="N94" s="17"/>
      <c r="O94" s="17">
        <f t="shared" si="13"/>
        <v>0</v>
      </c>
      <c r="P94" s="68"/>
      <c r="Q94" s="17"/>
      <c r="R94" s="68">
        <f t="shared" ref="R94:R102" si="14">SUM(O94:Q94)</f>
        <v>0</v>
      </c>
      <c r="S94" s="81"/>
      <c r="T94" s="11"/>
      <c r="U94" s="11"/>
      <c r="V94" s="11"/>
      <c r="W94" s="11"/>
      <c r="X94" s="11"/>
      <c r="Y94" s="11"/>
      <c r="Z94" s="11"/>
      <c r="AA94" s="11"/>
      <c r="AB94" s="11"/>
      <c r="AC94" s="11"/>
      <c r="AD94" s="11"/>
      <c r="AE94" s="11"/>
      <c r="AF94" s="11"/>
      <c r="AG94" s="11"/>
      <c r="AH94" s="11"/>
      <c r="AI94" s="11"/>
      <c r="AJ94" s="11"/>
      <c r="AK94" s="11"/>
    </row>
    <row r="95" spans="1:37" s="12" customFormat="1" ht="64.5">
      <c r="A95" s="137" t="s">
        <v>93</v>
      </c>
      <c r="B95" s="185"/>
      <c r="C95" s="186" t="s">
        <v>270</v>
      </c>
      <c r="D95" s="187" t="s">
        <v>168</v>
      </c>
      <c r="E95" s="188" t="s">
        <v>7</v>
      </c>
      <c r="F95" s="144" t="s">
        <v>428</v>
      </c>
      <c r="G95" s="170" t="s">
        <v>482</v>
      </c>
      <c r="H95" s="170" t="s">
        <v>486</v>
      </c>
      <c r="I95" s="144" t="s">
        <v>487</v>
      </c>
      <c r="J95" s="144" t="s">
        <v>507</v>
      </c>
      <c r="K95" s="22"/>
      <c r="L95" s="215">
        <v>2</v>
      </c>
      <c r="M95" s="4"/>
      <c r="N95" s="17"/>
      <c r="O95" s="17">
        <f t="shared" si="13"/>
        <v>0</v>
      </c>
      <c r="P95" s="68"/>
      <c r="Q95" s="17"/>
      <c r="R95" s="68">
        <f t="shared" si="14"/>
        <v>0</v>
      </c>
      <c r="S95" s="82"/>
      <c r="T95" s="11"/>
      <c r="U95" s="11"/>
      <c r="V95" s="11"/>
      <c r="W95" s="11"/>
      <c r="X95" s="11"/>
      <c r="Y95" s="11"/>
      <c r="Z95" s="11"/>
      <c r="AA95" s="11"/>
      <c r="AB95" s="11"/>
      <c r="AC95" s="11"/>
      <c r="AD95" s="11"/>
      <c r="AE95" s="11"/>
      <c r="AF95" s="11"/>
      <c r="AG95" s="11"/>
      <c r="AH95" s="11"/>
      <c r="AI95" s="11"/>
      <c r="AJ95" s="11"/>
      <c r="AK95" s="11"/>
    </row>
    <row r="96" spans="1:37" s="12" customFormat="1" ht="26.25">
      <c r="A96" s="137" t="s">
        <v>58</v>
      </c>
      <c r="B96" s="148"/>
      <c r="C96" s="131" t="s">
        <v>167</v>
      </c>
      <c r="D96" s="133" t="s">
        <v>174</v>
      </c>
      <c r="E96" s="132" t="s">
        <v>10</v>
      </c>
      <c r="F96" s="134" t="s">
        <v>11</v>
      </c>
      <c r="G96" s="132" t="s">
        <v>223</v>
      </c>
      <c r="H96" s="134" t="s">
        <v>464</v>
      </c>
      <c r="I96" s="134" t="s">
        <v>432</v>
      </c>
      <c r="J96" s="132" t="s">
        <v>463</v>
      </c>
      <c r="K96" s="8"/>
      <c r="L96" s="132">
        <v>2</v>
      </c>
      <c r="M96" s="9"/>
      <c r="N96" s="17"/>
      <c r="O96" s="17">
        <f t="shared" si="13"/>
        <v>0</v>
      </c>
      <c r="P96" s="68"/>
      <c r="Q96" s="17"/>
      <c r="R96" s="68">
        <f t="shared" si="14"/>
        <v>0</v>
      </c>
      <c r="S96" s="81"/>
      <c r="T96" s="11"/>
      <c r="U96" s="11"/>
      <c r="V96" s="11"/>
      <c r="W96" s="11"/>
      <c r="X96" s="11"/>
      <c r="Y96" s="11"/>
      <c r="Z96" s="11"/>
      <c r="AA96" s="11"/>
      <c r="AB96" s="11"/>
      <c r="AC96" s="11"/>
      <c r="AD96" s="11"/>
      <c r="AE96" s="11"/>
      <c r="AF96" s="11"/>
      <c r="AG96" s="11"/>
      <c r="AH96" s="11"/>
      <c r="AI96" s="11"/>
      <c r="AJ96" s="11"/>
      <c r="AK96" s="11"/>
    </row>
    <row r="97" spans="1:37" s="12" customFormat="1" ht="39">
      <c r="A97" s="137" t="s">
        <v>58</v>
      </c>
      <c r="B97" s="148"/>
      <c r="C97" s="131" t="s">
        <v>308</v>
      </c>
      <c r="D97" s="133" t="s">
        <v>175</v>
      </c>
      <c r="E97" s="132" t="s">
        <v>144</v>
      </c>
      <c r="F97" s="134" t="s">
        <v>241</v>
      </c>
      <c r="G97" s="132" t="s">
        <v>145</v>
      </c>
      <c r="H97" s="134" t="s">
        <v>244</v>
      </c>
      <c r="I97" s="144" t="s">
        <v>243</v>
      </c>
      <c r="J97" s="132"/>
      <c r="K97" s="8"/>
      <c r="L97" s="132">
        <v>1</v>
      </c>
      <c r="M97" s="9"/>
      <c r="N97" s="17"/>
      <c r="O97" s="17">
        <f t="shared" si="13"/>
        <v>0</v>
      </c>
      <c r="P97" s="68"/>
      <c r="Q97" s="17"/>
      <c r="R97" s="68">
        <f t="shared" si="14"/>
        <v>0</v>
      </c>
      <c r="S97" s="81"/>
      <c r="T97" s="11"/>
      <c r="U97" s="11"/>
      <c r="V97" s="11"/>
      <c r="W97" s="11"/>
      <c r="X97" s="11"/>
      <c r="Y97" s="11"/>
      <c r="Z97" s="11"/>
      <c r="AA97" s="11"/>
      <c r="AB97" s="11"/>
      <c r="AC97" s="11"/>
      <c r="AD97" s="11"/>
      <c r="AE97" s="11"/>
      <c r="AF97" s="11"/>
      <c r="AG97" s="11"/>
      <c r="AH97" s="11"/>
      <c r="AI97" s="11"/>
      <c r="AJ97" s="11"/>
      <c r="AK97" s="11"/>
    </row>
    <row r="98" spans="1:37" s="19" customFormat="1" ht="39">
      <c r="A98" s="143" t="s">
        <v>58</v>
      </c>
      <c r="B98" s="171"/>
      <c r="C98" s="162" t="s">
        <v>431</v>
      </c>
      <c r="D98" s="141" t="s">
        <v>180</v>
      </c>
      <c r="E98" s="140" t="s">
        <v>159</v>
      </c>
      <c r="F98" s="135" t="s">
        <v>11</v>
      </c>
      <c r="G98" s="140" t="s">
        <v>181</v>
      </c>
      <c r="H98" s="135" t="s">
        <v>472</v>
      </c>
      <c r="I98" s="135" t="s">
        <v>430</v>
      </c>
      <c r="J98" s="140" t="s">
        <v>471</v>
      </c>
      <c r="K98" s="15"/>
      <c r="L98" s="140">
        <v>1</v>
      </c>
      <c r="M98" s="16"/>
      <c r="N98" s="16"/>
      <c r="O98" s="17">
        <f t="shared" si="13"/>
        <v>0</v>
      </c>
      <c r="P98" s="68"/>
      <c r="Q98" s="16"/>
      <c r="R98" s="119">
        <f t="shared" si="14"/>
        <v>0</v>
      </c>
      <c r="S98" s="83"/>
      <c r="T98" s="18"/>
      <c r="U98" s="18"/>
      <c r="V98" s="18"/>
      <c r="W98" s="18"/>
      <c r="X98" s="18"/>
      <c r="Y98" s="18"/>
      <c r="Z98" s="18"/>
      <c r="AA98" s="18"/>
      <c r="AB98" s="18"/>
      <c r="AC98" s="18"/>
      <c r="AD98" s="18"/>
      <c r="AE98" s="18"/>
      <c r="AF98" s="18"/>
      <c r="AG98" s="18"/>
      <c r="AH98" s="18"/>
      <c r="AI98" s="18"/>
      <c r="AJ98" s="18"/>
      <c r="AK98" s="18"/>
    </row>
    <row r="99" spans="1:37" s="12" customFormat="1" ht="90">
      <c r="A99" s="137" t="s">
        <v>58</v>
      </c>
      <c r="B99" s="148"/>
      <c r="C99" s="131" t="s">
        <v>187</v>
      </c>
      <c r="D99" s="133" t="s">
        <v>186</v>
      </c>
      <c r="E99" s="140" t="s">
        <v>10</v>
      </c>
      <c r="F99" s="135" t="s">
        <v>11</v>
      </c>
      <c r="G99" s="132" t="s">
        <v>188</v>
      </c>
      <c r="H99" s="135" t="s">
        <v>488</v>
      </c>
      <c r="I99" s="134" t="s">
        <v>489</v>
      </c>
      <c r="J99" s="134" t="s">
        <v>476</v>
      </c>
      <c r="K99" s="21"/>
      <c r="L99" s="132">
        <v>5</v>
      </c>
      <c r="M99" s="9"/>
      <c r="N99" s="10"/>
      <c r="O99" s="17">
        <f t="shared" si="13"/>
        <v>0</v>
      </c>
      <c r="P99" s="68"/>
      <c r="Q99" s="10"/>
      <c r="R99" s="119">
        <f t="shared" si="14"/>
        <v>0</v>
      </c>
      <c r="S99" s="84"/>
      <c r="T99" s="11"/>
      <c r="U99" s="11"/>
      <c r="V99" s="11"/>
      <c r="W99" s="11"/>
      <c r="X99" s="11"/>
      <c r="Y99" s="11"/>
      <c r="Z99" s="11"/>
      <c r="AA99" s="11"/>
      <c r="AB99" s="11"/>
      <c r="AC99" s="11"/>
      <c r="AD99" s="11"/>
      <c r="AE99" s="11"/>
      <c r="AF99" s="11"/>
      <c r="AG99" s="11"/>
      <c r="AH99" s="11"/>
      <c r="AI99" s="11"/>
      <c r="AJ99" s="11"/>
      <c r="AK99" s="11"/>
    </row>
    <row r="100" spans="1:37" s="25" customFormat="1" ht="26.25">
      <c r="A100" s="137" t="s">
        <v>58</v>
      </c>
      <c r="B100" s="202"/>
      <c r="C100" s="203" t="s">
        <v>309</v>
      </c>
      <c r="D100" s="175" t="s">
        <v>189</v>
      </c>
      <c r="E100" s="204" t="s">
        <v>10</v>
      </c>
      <c r="F100" s="174" t="s">
        <v>11</v>
      </c>
      <c r="G100" s="204" t="s">
        <v>224</v>
      </c>
      <c r="H100" s="174" t="s">
        <v>464</v>
      </c>
      <c r="I100" s="177" t="s">
        <v>433</v>
      </c>
      <c r="J100" s="132" t="s">
        <v>463</v>
      </c>
      <c r="K100" s="8"/>
      <c r="L100" s="204">
        <v>1</v>
      </c>
      <c r="M100" s="23"/>
      <c r="N100" s="30"/>
      <c r="O100" s="30">
        <f t="shared" si="13"/>
        <v>0</v>
      </c>
      <c r="P100" s="69"/>
      <c r="Q100" s="30"/>
      <c r="R100" s="119">
        <f t="shared" si="14"/>
        <v>0</v>
      </c>
      <c r="S100" s="85"/>
      <c r="T100" s="24"/>
      <c r="U100" s="24"/>
      <c r="V100" s="24"/>
      <c r="W100" s="24"/>
      <c r="X100" s="24"/>
      <c r="Y100" s="24"/>
      <c r="Z100" s="24"/>
      <c r="AA100" s="24"/>
      <c r="AB100" s="24"/>
      <c r="AC100" s="24"/>
      <c r="AD100" s="24"/>
      <c r="AE100" s="24"/>
      <c r="AF100" s="24"/>
      <c r="AG100" s="24"/>
      <c r="AH100" s="24"/>
      <c r="AI100" s="24"/>
      <c r="AJ100" s="24"/>
      <c r="AK100" s="24"/>
    </row>
    <row r="101" spans="1:37" s="12" customFormat="1" ht="26.25">
      <c r="A101" s="137" t="s">
        <v>304</v>
      </c>
      <c r="B101" s="148"/>
      <c r="C101" s="131" t="s">
        <v>190</v>
      </c>
      <c r="D101" s="133" t="s">
        <v>191</v>
      </c>
      <c r="E101" s="132" t="s">
        <v>159</v>
      </c>
      <c r="F101" s="134" t="s">
        <v>11</v>
      </c>
      <c r="G101" s="132" t="s">
        <v>192</v>
      </c>
      <c r="H101" s="135" t="s">
        <v>466</v>
      </c>
      <c r="I101" s="134" t="s">
        <v>429</v>
      </c>
      <c r="J101" s="132" t="s">
        <v>465</v>
      </c>
      <c r="K101" s="8"/>
      <c r="L101" s="132">
        <v>1</v>
      </c>
      <c r="M101" s="9"/>
      <c r="N101" s="9"/>
      <c r="O101" s="10">
        <f t="shared" si="13"/>
        <v>0</v>
      </c>
      <c r="P101" s="67"/>
      <c r="Q101" s="9"/>
      <c r="R101" s="119">
        <f t="shared" si="14"/>
        <v>0</v>
      </c>
      <c r="S101" s="85"/>
      <c r="T101" s="11"/>
      <c r="U101" s="11"/>
      <c r="V101" s="11"/>
      <c r="W101" s="11"/>
      <c r="X101" s="11"/>
      <c r="Y101" s="11"/>
      <c r="Z101" s="11"/>
      <c r="AA101" s="11"/>
      <c r="AB101" s="11"/>
      <c r="AC101" s="11"/>
      <c r="AD101" s="11"/>
      <c r="AE101" s="11"/>
      <c r="AF101" s="11"/>
      <c r="AG101" s="11"/>
      <c r="AH101" s="11"/>
      <c r="AI101" s="11"/>
      <c r="AJ101" s="11"/>
      <c r="AK101" s="11"/>
    </row>
    <row r="102" spans="1:37" s="25" customFormat="1" ht="52.5" thickBot="1">
      <c r="A102" s="205" t="s">
        <v>521</v>
      </c>
      <c r="B102" s="206"/>
      <c r="C102" s="207" t="s">
        <v>522</v>
      </c>
      <c r="D102" s="208" t="s">
        <v>523</v>
      </c>
      <c r="E102" s="208" t="s">
        <v>524</v>
      </c>
      <c r="F102" s="209" t="s">
        <v>525</v>
      </c>
      <c r="G102" s="208" t="s">
        <v>526</v>
      </c>
      <c r="H102" s="209" t="s">
        <v>528</v>
      </c>
      <c r="I102" s="210" t="s">
        <v>527</v>
      </c>
      <c r="J102" s="211"/>
      <c r="K102" s="26"/>
      <c r="L102" s="208">
        <v>2</v>
      </c>
      <c r="M102" s="94"/>
      <c r="N102" s="89"/>
      <c r="O102" s="90">
        <f t="shared" si="13"/>
        <v>0</v>
      </c>
      <c r="P102" s="91"/>
      <c r="Q102" s="89"/>
      <c r="R102" s="120">
        <f t="shared" si="14"/>
        <v>0</v>
      </c>
      <c r="S102" s="118"/>
      <c r="T102" s="24"/>
      <c r="U102" s="24"/>
      <c r="V102" s="24"/>
      <c r="W102" s="24"/>
      <c r="X102" s="24"/>
      <c r="Y102" s="24"/>
      <c r="Z102" s="24"/>
      <c r="AA102" s="24"/>
      <c r="AB102" s="24"/>
      <c r="AC102" s="24"/>
      <c r="AD102" s="24"/>
      <c r="AE102" s="24"/>
      <c r="AF102" s="24"/>
      <c r="AG102" s="24"/>
      <c r="AH102" s="24"/>
      <c r="AI102" s="24"/>
      <c r="AJ102" s="24"/>
      <c r="AK102" s="24"/>
    </row>
    <row r="103" spans="1:37" s="12" customFormat="1" ht="29.25" customHeight="1" thickBot="1">
      <c r="A103" s="116"/>
      <c r="B103" s="115"/>
      <c r="C103" s="95"/>
      <c r="D103" s="92"/>
      <c r="E103" s="92"/>
      <c r="F103" s="95"/>
      <c r="G103" s="92"/>
      <c r="H103" s="95"/>
      <c r="I103" s="95"/>
      <c r="J103" s="86"/>
      <c r="K103" s="96"/>
      <c r="L103" s="216"/>
      <c r="M103" s="93"/>
      <c r="N103" s="79"/>
      <c r="O103" s="87"/>
      <c r="P103" s="87"/>
      <c r="Q103" s="88" t="s">
        <v>509</v>
      </c>
      <c r="R103" s="80">
        <f>SUM(R2:R17,R19:R30,R32:R44,R46:R61,R63:R80,R82:R91,R93:R102)</f>
        <v>0</v>
      </c>
      <c r="S103" s="86"/>
      <c r="T103" s="11"/>
      <c r="U103" s="11"/>
      <c r="V103" s="11"/>
      <c r="W103" s="11"/>
      <c r="X103" s="11"/>
      <c r="Y103" s="11"/>
      <c r="Z103" s="11"/>
      <c r="AA103" s="11"/>
      <c r="AB103" s="11"/>
      <c r="AC103" s="11"/>
      <c r="AD103" s="11"/>
      <c r="AE103" s="11"/>
      <c r="AF103" s="11"/>
      <c r="AG103" s="11"/>
      <c r="AH103" s="11"/>
      <c r="AI103" s="11"/>
      <c r="AJ103" s="11"/>
      <c r="AK103" s="11"/>
    </row>
    <row r="104" spans="1:37" s="12" customFormat="1" ht="29.25" customHeight="1">
      <c r="A104" s="43"/>
      <c r="B104" s="43"/>
      <c r="C104" s="50"/>
      <c r="D104" s="51"/>
      <c r="E104" s="51"/>
      <c r="F104" s="50"/>
      <c r="G104" s="51"/>
      <c r="H104" s="50"/>
      <c r="I104" s="50"/>
      <c r="J104" s="51"/>
      <c r="K104" s="51"/>
      <c r="L104" s="217"/>
      <c r="M104" s="56"/>
      <c r="N104" s="55"/>
      <c r="O104" s="44"/>
      <c r="P104" s="44"/>
      <c r="Q104" s="55"/>
      <c r="R104" s="55"/>
      <c r="S104" s="51"/>
      <c r="T104" s="11"/>
      <c r="U104" s="11"/>
      <c r="V104" s="11"/>
      <c r="W104" s="11"/>
      <c r="X104" s="11"/>
      <c r="Y104" s="11"/>
      <c r="Z104" s="11"/>
      <c r="AA104" s="11"/>
      <c r="AB104" s="11"/>
      <c r="AC104" s="11"/>
      <c r="AD104" s="11"/>
      <c r="AE104" s="11"/>
      <c r="AF104" s="11"/>
      <c r="AG104" s="11"/>
      <c r="AH104" s="11"/>
      <c r="AI104" s="11"/>
      <c r="AJ104" s="11"/>
      <c r="AK104" s="11"/>
    </row>
    <row r="105" spans="1:37" s="12" customFormat="1" ht="29.25" customHeight="1">
      <c r="A105" s="43"/>
      <c r="B105" s="43"/>
      <c r="C105" s="50"/>
      <c r="D105" s="51"/>
      <c r="E105" s="51"/>
      <c r="F105" s="50"/>
      <c r="G105" s="51"/>
      <c r="H105" s="50"/>
      <c r="I105" s="50"/>
      <c r="J105" s="51"/>
      <c r="K105" s="51"/>
      <c r="L105" s="217"/>
      <c r="M105" s="56"/>
      <c r="N105" s="55"/>
      <c r="O105" s="44"/>
      <c r="P105" s="44"/>
      <c r="Q105" s="55"/>
      <c r="R105" s="55"/>
      <c r="S105" s="51"/>
      <c r="T105" s="11"/>
      <c r="U105" s="11"/>
      <c r="V105" s="11"/>
      <c r="W105" s="11"/>
      <c r="X105" s="11"/>
      <c r="Y105" s="11"/>
      <c r="Z105" s="11"/>
      <c r="AA105" s="11"/>
      <c r="AB105" s="11"/>
      <c r="AC105" s="11"/>
      <c r="AD105" s="11"/>
      <c r="AE105" s="11"/>
      <c r="AF105" s="11"/>
      <c r="AG105" s="11"/>
      <c r="AH105" s="11"/>
      <c r="AI105" s="11"/>
      <c r="AJ105" s="11"/>
      <c r="AK105" s="11"/>
    </row>
  </sheetData>
  <sheetProtection sheet="1" objects="1" scenarios="1"/>
  <pageMargins left="0.2" right="0.2" top="0.75" bottom="0.75" header="0.3" footer="0.3"/>
  <pageSetup paperSize="17" scale="58" orientation="landscape" r:id="rId1"/>
  <headerFooter>
    <oddHeader>&amp;L&amp;"Swis721 Lt BT,Light"&amp;30Rice New Office Building Ancillary Furniture</oddHeader>
    <oddFooter>&amp;L&amp;"Swis721 Lt BT,Light"&amp;8&amp;F&amp;R&amp;G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Planning Design Research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 build out acct</dc:creator>
  <cp:lastModifiedBy>Adriana B JImenez</cp:lastModifiedBy>
  <cp:lastPrinted>2017-02-13T14:37:14Z</cp:lastPrinted>
  <dcterms:created xsi:type="dcterms:W3CDTF">2011-07-07T18:23:31Z</dcterms:created>
  <dcterms:modified xsi:type="dcterms:W3CDTF">2017-02-13T22:11:00Z</dcterms:modified>
</cp:coreProperties>
</file>